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914" firstSheet="24" activeTab="34"/>
  </bookViews>
  <sheets>
    <sheet name="12-1（轻重）" sheetId="126" r:id="rId1"/>
    <sheet name="12-2（轻重）" sheetId="120" r:id="rId2"/>
    <sheet name="12-3" sheetId="93" r:id="rId3"/>
    <sheet name="12-4" sheetId="95" r:id="rId4"/>
    <sheet name="12-4 续" sheetId="127" r:id="rId5"/>
    <sheet name="12-5" sheetId="125" r:id="rId6"/>
    <sheet name="12-6" sheetId="112" r:id="rId7"/>
    <sheet name="12-6续" sheetId="128" r:id="rId8"/>
    <sheet name="12-7" sheetId="121" r:id="rId9"/>
    <sheet name="12-7续" sheetId="130" r:id="rId10"/>
    <sheet name="12-8" sheetId="113" r:id="rId11"/>
    <sheet name="12-8续" sheetId="131" r:id="rId12"/>
    <sheet name="12-9" sheetId="114" r:id="rId13"/>
    <sheet name="12-9续" sheetId="132" r:id="rId14"/>
    <sheet name="12-10" sheetId="115" r:id="rId15"/>
    <sheet name="12-10续" sheetId="133" r:id="rId16"/>
    <sheet name="12-11" sheetId="116" r:id="rId17"/>
    <sheet name="12-11续" sheetId="134" r:id="rId18"/>
    <sheet name="12-12" sheetId="117" r:id="rId19"/>
    <sheet name="12-12续" sheetId="135" r:id="rId20"/>
    <sheet name="12-13" sheetId="118" r:id="rId21"/>
    <sheet name="12-13续" sheetId="136" r:id="rId22"/>
    <sheet name="12-14" sheetId="140" r:id="rId23"/>
    <sheet name="12-15" sheetId="122" r:id="rId24"/>
    <sheet name="12-16" sheetId="123" r:id="rId25"/>
    <sheet name="12-17" sheetId="109" r:id="rId26"/>
    <sheet name="12-18" sheetId="124" r:id="rId27"/>
    <sheet name="12-19" sheetId="101" r:id="rId28"/>
    <sheet name="12-20" sheetId="79" r:id="rId29"/>
    <sheet name="12-21" sheetId="75" r:id="rId30"/>
    <sheet name="12-22" sheetId="76" r:id="rId31"/>
    <sheet name="12-22续1" sheetId="63" r:id="rId32"/>
    <sheet name="12-22续2" sheetId="82" r:id="rId33"/>
    <sheet name="12-23" sheetId="33" r:id="rId34"/>
    <sheet name="12-23续1" sheetId="36" r:id="rId35"/>
    <sheet name="12-23续2" sheetId="35" r:id="rId36"/>
    <sheet name="12-24" sheetId="39" r:id="rId37"/>
    <sheet name="12-24续1" sheetId="42" r:id="rId38"/>
    <sheet name="12-24续2" sheetId="84" r:id="rId39"/>
    <sheet name="12-25" sheetId="138" r:id="rId40"/>
    <sheet name="12-25续" sheetId="139" r:id="rId41"/>
    <sheet name="12-26" sheetId="44" r:id="rId42"/>
    <sheet name="12-26续1" sheetId="43" r:id="rId43"/>
    <sheet name="12-26续2" sheetId="40" r:id="rId44"/>
  </sheets>
  <definedNames>
    <definedName name="_xlnm.Print_Area" localSheetId="38">'12-24续2'!$A$1:$I$30</definedName>
    <definedName name="_xlnm.Print_Area" localSheetId="40">'12-25续'!$A$1:$I$36</definedName>
    <definedName name="_xlnm.Print_Area" localSheetId="2">'12-3'!$A$1:$F$47</definedName>
  </definedNames>
  <calcPr calcId="144525"/>
</workbook>
</file>

<file path=xl/sharedStrings.xml><?xml version="1.0" encoding="utf-8"?>
<sst xmlns="http://schemas.openxmlformats.org/spreadsheetml/2006/main" count="2224" uniqueCount="654">
  <si>
    <t>12-1   工业企业个数、人数、工业总产值</t>
  </si>
  <si>
    <t>单位：个、人、万元</t>
  </si>
  <si>
    <t>指标名称</t>
  </si>
  <si>
    <r>
      <t>2021</t>
    </r>
    <r>
      <rPr>
        <sz val="9"/>
        <rFont val="宋体"/>
        <charset val="134"/>
      </rPr>
      <t>年</t>
    </r>
  </si>
  <si>
    <r>
      <t>2022</t>
    </r>
    <r>
      <rPr>
        <sz val="9"/>
        <rFont val="宋体"/>
        <charset val="134"/>
      </rPr>
      <t>年</t>
    </r>
  </si>
  <si>
    <r>
      <t>企业个数</t>
    </r>
    <r>
      <rPr>
        <sz val="9"/>
        <rFont val="Arial Narrow"/>
        <charset val="134"/>
      </rPr>
      <t>(</t>
    </r>
    <r>
      <rPr>
        <sz val="9"/>
        <rFont val="宋体"/>
        <charset val="134"/>
      </rPr>
      <t>个</t>
    </r>
    <r>
      <rPr>
        <sz val="9"/>
        <rFont val="Arial Narrow"/>
        <charset val="134"/>
      </rPr>
      <t>)</t>
    </r>
  </si>
  <si>
    <t>全部从业人员年平均
人数</t>
  </si>
  <si>
    <t>工  业
总产值</t>
  </si>
  <si>
    <t>全社会工业总计</t>
  </si>
  <si>
    <t>一、规模以上工业企业</t>
  </si>
  <si>
    <t xml:space="preserve">     #：轻工业</t>
  </si>
  <si>
    <t xml:space="preserve">        重工业</t>
  </si>
  <si>
    <t xml:space="preserve">    按大、中、小型分组</t>
  </si>
  <si>
    <t xml:space="preserve">     #：大型企业</t>
  </si>
  <si>
    <t xml:space="preserve">        中型企业</t>
  </si>
  <si>
    <t xml:space="preserve">        小微型企业</t>
  </si>
  <si>
    <t xml:space="preserve">    按经济类型分组</t>
  </si>
  <si>
    <t xml:space="preserve">       国有企业</t>
  </si>
  <si>
    <t xml:space="preserve">       集体企业</t>
  </si>
  <si>
    <t xml:space="preserve">       股份合作企业</t>
  </si>
  <si>
    <t xml:space="preserve">       股份制企业</t>
  </si>
  <si>
    <t xml:space="preserve">       港、澳、台商投资企业</t>
  </si>
  <si>
    <t xml:space="preserve">       外商投资企业</t>
  </si>
  <si>
    <t xml:space="preserve">       其他经济类型企业</t>
  </si>
  <si>
    <t xml:space="preserve">    按控股分组</t>
  </si>
  <si>
    <t xml:space="preserve">      #：国有控股</t>
  </si>
  <si>
    <t xml:space="preserve">         集体控股</t>
  </si>
  <si>
    <t xml:space="preserve">         私人控股</t>
  </si>
  <si>
    <t xml:space="preserve">         港澳台商控股</t>
  </si>
  <si>
    <t xml:space="preserve">         外商投资控股</t>
  </si>
  <si>
    <t xml:space="preserve">         其他控股类型</t>
  </si>
  <si>
    <t>二、规模以下工业</t>
  </si>
  <si>
    <t>注：1.股份制企业包括：160股份有限公司、151国有独资公司、159其他有限责任公司、173私营有限责任公司和174私营股份有限公司； 其他经济类型企业包括：190其他企业、141国有联营企业、142集体联营企业、143国有与集体联营企业、149其他联营企业、171私营独资企业和174私营合伙企业。</t>
  </si>
  <si>
    <t>12-2 规模以上工业增加值、总产值（按经济类型分类）</t>
  </si>
  <si>
    <t>单位：万元</t>
  </si>
  <si>
    <t>指标</t>
  </si>
  <si>
    <t>全市</t>
  </si>
  <si>
    <t>比上年增长%</t>
  </si>
  <si>
    <t>规模以上工业增加值</t>
  </si>
  <si>
    <t>按轻重工业分</t>
  </si>
  <si>
    <t xml:space="preserve">      轻工业</t>
  </si>
  <si>
    <t xml:space="preserve">      重工业</t>
  </si>
  <si>
    <t>按经济类型分</t>
  </si>
  <si>
    <t xml:space="preserve">      国有企业</t>
  </si>
  <si>
    <t xml:space="preserve">      集体企业</t>
  </si>
  <si>
    <t xml:space="preserve">      股份合作企业</t>
  </si>
  <si>
    <t xml:space="preserve">      股份制企业</t>
  </si>
  <si>
    <t xml:space="preserve">      港、澳、台商投资企业</t>
  </si>
  <si>
    <t xml:space="preserve">      外商投资企业</t>
  </si>
  <si>
    <t xml:space="preserve">      其他经济类型企业</t>
  </si>
  <si>
    <t xml:space="preserve"> 在总计中:国有控股企业</t>
  </si>
  <si>
    <t xml:space="preserve"> 在总计中：大中型工业企业</t>
  </si>
  <si>
    <t>规模以上工业总产值</t>
  </si>
  <si>
    <t>注：本表工业增加值、工业总产值均按当年价格计算，增长速度均按快报可比价格计算。</t>
  </si>
  <si>
    <t>12-3 规模以上工业增加值、总产值（按行业分类）</t>
  </si>
  <si>
    <t>单位：个、万元</t>
  </si>
  <si>
    <t>企业个数</t>
  </si>
  <si>
    <t>工业增加值</t>
  </si>
  <si>
    <t>工业总产值</t>
  </si>
  <si>
    <r>
      <t>比上年
增长</t>
    </r>
    <r>
      <rPr>
        <sz val="9"/>
        <rFont val="Arial Narrow"/>
        <charset val="134"/>
      </rPr>
      <t>%</t>
    </r>
  </si>
  <si>
    <t>合    计</t>
  </si>
  <si>
    <t>煤炭开采和洗选业</t>
  </si>
  <si>
    <t>石油和天然气开采业</t>
  </si>
  <si>
    <t>黑色金属矿采选业</t>
  </si>
  <si>
    <t>有色金属矿采选业</t>
  </si>
  <si>
    <t>非金属矿采选业</t>
  </si>
  <si>
    <t>开采专业及辅助性活动</t>
  </si>
  <si>
    <t>其他采矿业</t>
  </si>
  <si>
    <t>农副食品加工业</t>
  </si>
  <si>
    <t>食品制造业</t>
  </si>
  <si>
    <t>酒、饮料和精制茶制造业</t>
  </si>
  <si>
    <t xml:space="preserve">烟草制品业 </t>
  </si>
  <si>
    <t>纺织业</t>
  </si>
  <si>
    <t>纺织服装、服饰业</t>
  </si>
  <si>
    <t>皮革、毛皮、羽毛及其制品和制鞋业</t>
  </si>
  <si>
    <t>木材加工和木、竹、藤、棕、草制品业</t>
  </si>
  <si>
    <t xml:space="preserve">家具制造业 </t>
  </si>
  <si>
    <t xml:space="preserve">造纸和纸制品业 </t>
  </si>
  <si>
    <t>印刷和记录媒介复制业</t>
  </si>
  <si>
    <t>文教、工美、体育和娱乐用品制造业</t>
  </si>
  <si>
    <t xml:space="preserve">石油、煤炭及其他燃料加工业 </t>
  </si>
  <si>
    <t>化学原料和化学制品制造业</t>
  </si>
  <si>
    <t xml:space="preserve">医药制造业 </t>
  </si>
  <si>
    <t>化学纤维制造业</t>
  </si>
  <si>
    <t>橡胶和塑料制品业</t>
  </si>
  <si>
    <t>非金属矿物制品业</t>
  </si>
  <si>
    <t xml:space="preserve">黑色金属冶炼和压延加工业 </t>
  </si>
  <si>
    <t xml:space="preserve">有色金属冶炼和压延加工业 </t>
  </si>
  <si>
    <t xml:space="preserve">金属制品业 </t>
  </si>
  <si>
    <t>通用设备制造业</t>
  </si>
  <si>
    <t xml:space="preserve">专用设备制造业 </t>
  </si>
  <si>
    <t>汽车制造业</t>
  </si>
  <si>
    <t>铁路、船舶、航空航天和其他运输设备制造业</t>
  </si>
  <si>
    <t xml:space="preserve">电气机械和器材制造业 </t>
  </si>
  <si>
    <t>计算机、通信和其他电子设备制造业</t>
  </si>
  <si>
    <t>仪器仪表制造业</t>
  </si>
  <si>
    <t>其他制造业</t>
  </si>
  <si>
    <t xml:space="preserve">废弃资源综合利用业  </t>
  </si>
  <si>
    <t>金属制品、机械和设备修理业</t>
  </si>
  <si>
    <t>电力、热力生产和供应业</t>
  </si>
  <si>
    <t xml:space="preserve">燃气生产和供应业  </t>
  </si>
  <si>
    <t xml:space="preserve">水的生产和供应业  </t>
  </si>
  <si>
    <t>12-4  规模以上工业企业经济主要指标</t>
  </si>
  <si>
    <r>
      <t xml:space="preserve">   </t>
    </r>
    <r>
      <rPr>
        <sz val="12"/>
        <rFont val="宋体"/>
        <charset val="134"/>
      </rPr>
      <t>（</t>
    </r>
    <r>
      <rPr>
        <sz val="12"/>
        <rFont val="Times New Roman"/>
        <charset val="134"/>
      </rPr>
      <t>2022</t>
    </r>
    <r>
      <rPr>
        <sz val="12"/>
        <rFont val="宋体"/>
        <charset val="134"/>
      </rPr>
      <t>年）</t>
    </r>
  </si>
  <si>
    <t>行业名称</t>
  </si>
  <si>
    <t>企业单位数（个）</t>
  </si>
  <si>
    <t xml:space="preserve"> </t>
  </si>
  <si>
    <t>工业总
产值（当
年价格）</t>
  </si>
  <si>
    <t>工业
增加值</t>
  </si>
  <si>
    <t>年初
存货</t>
  </si>
  <si>
    <t>资产
总计</t>
  </si>
  <si>
    <t xml:space="preserve">  </t>
  </si>
  <si>
    <t>亏损企业</t>
  </si>
  <si>
    <t>亏损企业亏损总额</t>
  </si>
  <si>
    <t>流动资产合计</t>
  </si>
  <si>
    <t>全市合计</t>
  </si>
  <si>
    <t xml:space="preserve">    国有企业</t>
  </si>
  <si>
    <t xml:space="preserve">    集体企业</t>
  </si>
  <si>
    <t xml:space="preserve">    股份合作企业</t>
  </si>
  <si>
    <t xml:space="preserve">    股份制企业</t>
  </si>
  <si>
    <t xml:space="preserve">    港、澳、台商投资企业</t>
  </si>
  <si>
    <t xml:space="preserve">    外商投资企业</t>
  </si>
  <si>
    <t xml:space="preserve">    其他经济类型企业</t>
  </si>
  <si>
    <t>在总计中：国有控投工业</t>
  </si>
  <si>
    <t xml:space="preserve">    轻工业</t>
  </si>
  <si>
    <t xml:space="preserve">    重工业</t>
  </si>
  <si>
    <t>按企业规模分</t>
  </si>
  <si>
    <t xml:space="preserve">    大型工业</t>
  </si>
  <si>
    <t xml:space="preserve">    中型工业</t>
  </si>
  <si>
    <t xml:space="preserve">    小微型工业</t>
  </si>
  <si>
    <t>按行业分</t>
  </si>
  <si>
    <t xml:space="preserve">    煤炭开采和洗选业</t>
  </si>
  <si>
    <t xml:space="preserve">    石油和天然气开采业</t>
  </si>
  <si>
    <t xml:space="preserve">    黑色金属矿采选业</t>
  </si>
  <si>
    <t xml:space="preserve">    有色金属矿采选业</t>
  </si>
  <si>
    <t xml:space="preserve">    非金属矿采选业</t>
  </si>
  <si>
    <t xml:space="preserve">    开采辅助活动</t>
  </si>
  <si>
    <t xml:space="preserve">    其他采矿业</t>
  </si>
  <si>
    <t xml:space="preserve">    农副食品加工业</t>
  </si>
  <si>
    <t xml:space="preserve">    食品制造业</t>
  </si>
  <si>
    <t xml:space="preserve">    酒、饮料和精制茶制造业</t>
  </si>
  <si>
    <t xml:space="preserve">    烟草制品业 </t>
  </si>
  <si>
    <t xml:space="preserve">    纺织业</t>
  </si>
  <si>
    <t xml:space="preserve">    纺织服装、服饰业</t>
  </si>
  <si>
    <t xml:space="preserve">    皮革、毛皮、羽毛及其制品和制鞋业</t>
  </si>
  <si>
    <t xml:space="preserve">    木材加工和木、竹、藤、棕、草制品业</t>
  </si>
  <si>
    <t xml:space="preserve">    家具制造业 </t>
  </si>
  <si>
    <t xml:space="preserve">    造纸和纸制品业 </t>
  </si>
  <si>
    <t xml:space="preserve">    印刷和记录媒介复制业</t>
  </si>
  <si>
    <t xml:space="preserve">    文教、工美、体育和娱乐用品制造业</t>
  </si>
  <si>
    <t xml:space="preserve">    石油加工、炼焦和核燃料加工业 </t>
  </si>
  <si>
    <t xml:space="preserve">    化学原料和化学制品制造业</t>
  </si>
  <si>
    <t xml:space="preserve">    医药制造业 </t>
  </si>
  <si>
    <t xml:space="preserve">    化学纤维制造业</t>
  </si>
  <si>
    <t xml:space="preserve">    橡胶和塑料制品业</t>
  </si>
  <si>
    <t xml:space="preserve">    非金属矿物制品业</t>
  </si>
  <si>
    <t xml:space="preserve">    黑色金属冶炼和压延加工业 </t>
  </si>
  <si>
    <t xml:space="preserve">    有色金属冶炼和压延加工业 </t>
  </si>
  <si>
    <r>
      <t xml:space="preserve">        </t>
    </r>
    <r>
      <rPr>
        <sz val="8.5"/>
        <rFont val="宋体"/>
        <charset val="134"/>
      </rPr>
      <t>金属制品业</t>
    </r>
    <r>
      <rPr>
        <sz val="8.5"/>
        <rFont val="Arial Narrow"/>
        <charset val="134"/>
      </rPr>
      <t xml:space="preserve"> </t>
    </r>
  </si>
  <si>
    <t xml:space="preserve">    通用设备制造业</t>
  </si>
  <si>
    <t xml:space="preserve">    专用设备制造业 </t>
  </si>
  <si>
    <t xml:space="preserve">    汽车制造业</t>
  </si>
  <si>
    <t xml:space="preserve">    铁路、船舶、航空航天和其他运输设备制造业</t>
  </si>
  <si>
    <t xml:space="preserve">    电气机械和器材制造业 </t>
  </si>
  <si>
    <t xml:space="preserve">    计算机、通信和其他电子设备制造业</t>
  </si>
  <si>
    <t xml:space="preserve">    仪器仪表制造业</t>
  </si>
  <si>
    <t xml:space="preserve">    其他制造业</t>
  </si>
  <si>
    <t xml:space="preserve">    废弃资源综合利用业  </t>
  </si>
  <si>
    <t xml:space="preserve">    金属制品、机械和设备修理业</t>
  </si>
  <si>
    <t xml:space="preserve">    电力、热力生产和供应业</t>
  </si>
  <si>
    <t xml:space="preserve">    燃气生产和供应业  </t>
  </si>
  <si>
    <t xml:space="preserve">    水的生产和供应业  </t>
  </si>
  <si>
    <t>12-4 续表</t>
  </si>
  <si>
    <t>主营业务收入</t>
  </si>
  <si>
    <t>税金及附加</t>
  </si>
  <si>
    <t>利润
总额</t>
  </si>
  <si>
    <t>利税
总额</t>
  </si>
  <si>
    <t>本年应交增值税</t>
  </si>
  <si>
    <t>从业人员平均人数</t>
  </si>
  <si>
    <t>工业增加值率（%）</t>
  </si>
  <si>
    <t>固定资产净额</t>
  </si>
  <si>
    <t xml:space="preserve">  轻工业</t>
  </si>
  <si>
    <t xml:space="preserve">  重工业</t>
  </si>
  <si>
    <t xml:space="preserve">  大型工业</t>
  </si>
  <si>
    <t xml:space="preserve">  中型工业</t>
  </si>
  <si>
    <t xml:space="preserve">  小微型工业</t>
  </si>
  <si>
    <t xml:space="preserve">  煤炭开采和洗选业</t>
  </si>
  <si>
    <t xml:space="preserve">  石油和天然气开采业</t>
  </si>
  <si>
    <t xml:space="preserve">  黑色金属矿采选业</t>
  </si>
  <si>
    <t xml:space="preserve">  有色金属矿采选业</t>
  </si>
  <si>
    <t xml:space="preserve">  非金属矿采选业</t>
  </si>
  <si>
    <t xml:space="preserve">  开采辅助活动</t>
  </si>
  <si>
    <t xml:space="preserve">  其他采矿业</t>
  </si>
  <si>
    <t xml:space="preserve">  农副食品加工业</t>
  </si>
  <si>
    <t xml:space="preserve">  食品制造业</t>
  </si>
  <si>
    <t xml:space="preserve">  酒、饮料和精制茶制造业</t>
  </si>
  <si>
    <t xml:space="preserve">  烟草制品业 </t>
  </si>
  <si>
    <t xml:space="preserve">  纺织业</t>
  </si>
  <si>
    <t xml:space="preserve">  纺织服装、服饰业</t>
  </si>
  <si>
    <t xml:space="preserve">  皮革、毛皮、羽毛及其制品和制鞋业</t>
  </si>
  <si>
    <t xml:space="preserve">  木材加工和木、竹、藤、棕、草制品业</t>
  </si>
  <si>
    <t xml:space="preserve">  家具制造业 </t>
  </si>
  <si>
    <t xml:space="preserve">  造纸和纸制品业 </t>
  </si>
  <si>
    <t xml:space="preserve">  印刷和记录媒介复制业</t>
  </si>
  <si>
    <t xml:space="preserve">  文教、工美、体育和娱乐用品制造业</t>
  </si>
  <si>
    <t xml:space="preserve">  石油加工、炼焦和核燃料加工业 </t>
  </si>
  <si>
    <t xml:space="preserve">  化学原料和化学制品制造业</t>
  </si>
  <si>
    <t xml:space="preserve">  医药制造业 </t>
  </si>
  <si>
    <t xml:space="preserve">  化学纤维制造业</t>
  </si>
  <si>
    <t xml:space="preserve">  橡胶和塑料制品业</t>
  </si>
  <si>
    <t xml:space="preserve">  非金属矿物制品业</t>
  </si>
  <si>
    <t xml:space="preserve">  黑色金属冶炼和压延加工业 </t>
  </si>
  <si>
    <t xml:space="preserve">  有色金属冶炼和压延加工业 </t>
  </si>
  <si>
    <r>
      <t xml:space="preserve">    </t>
    </r>
    <r>
      <rPr>
        <sz val="8.5"/>
        <rFont val="宋体"/>
        <charset val="134"/>
      </rPr>
      <t>金属制品业</t>
    </r>
    <r>
      <rPr>
        <sz val="8.5"/>
        <rFont val="Arial Narrow"/>
        <charset val="134"/>
      </rPr>
      <t xml:space="preserve"> </t>
    </r>
  </si>
  <si>
    <t xml:space="preserve">  通用设备制造业</t>
  </si>
  <si>
    <t xml:space="preserve">  专用设备制造业 </t>
  </si>
  <si>
    <t xml:space="preserve">  汽车制造业</t>
  </si>
  <si>
    <t xml:space="preserve">  铁路、船舶、航空航天和其他运输设备制造业</t>
  </si>
  <si>
    <t xml:space="preserve">  电气机械和器材制造业 </t>
  </si>
  <si>
    <t xml:space="preserve">  计算机、通信和其他电子设备制造业</t>
  </si>
  <si>
    <t xml:space="preserve">  仪器仪表制造业</t>
  </si>
  <si>
    <t xml:space="preserve">  其他制造业</t>
  </si>
  <si>
    <t xml:space="preserve">  废弃资源综合利用业  </t>
  </si>
  <si>
    <t xml:space="preserve">  金属制品、机械和设备修理业</t>
  </si>
  <si>
    <t xml:space="preserve">  电力、热力生产和供应业</t>
  </si>
  <si>
    <t xml:space="preserve">  燃气生产和供应业  </t>
  </si>
  <si>
    <t xml:space="preserve">  水的生产和供应业  </t>
  </si>
  <si>
    <t>12-5  规模以上工业企业主要经济效益指标</t>
  </si>
  <si>
    <t>（2022年）</t>
  </si>
  <si>
    <t>总资产贡献率（%）</t>
  </si>
  <si>
    <t>资产负债率（%）</t>
  </si>
  <si>
    <t>流动资产周转率（次/年）</t>
  </si>
  <si>
    <t>成本费用利润率（%）</t>
  </si>
  <si>
    <t xml:space="preserve">    金属制品业 </t>
  </si>
  <si>
    <t>12-6  规模以上国有控股工业企业主要经济指标</t>
  </si>
  <si>
    <r>
      <t xml:space="preserve">    </t>
    </r>
    <r>
      <rPr>
        <sz val="12"/>
        <rFont val="宋体"/>
        <charset val="134"/>
      </rPr>
      <t>（</t>
    </r>
    <r>
      <rPr>
        <sz val="12"/>
        <rFont val="Times New Roman"/>
        <charset val="134"/>
      </rPr>
      <t>2022</t>
    </r>
    <r>
      <rPr>
        <sz val="12"/>
        <rFont val="宋体"/>
        <charset val="134"/>
      </rPr>
      <t>年）</t>
    </r>
  </si>
  <si>
    <t>工业总产值（当年价格）</t>
  </si>
  <si>
    <t>年初存货</t>
  </si>
  <si>
    <t>资产总计</t>
  </si>
  <si>
    <t>合计</t>
  </si>
  <si>
    <t xml:space="preserve">  大型企业</t>
  </si>
  <si>
    <t xml:space="preserve">  中型企业</t>
  </si>
  <si>
    <t xml:space="preserve">  小微型企业</t>
  </si>
  <si>
    <r>
      <t xml:space="preserve">    </t>
    </r>
    <r>
      <rPr>
        <sz val="9"/>
        <rFont val="方正书宋_GBK"/>
        <charset val="134"/>
      </rPr>
      <t>金属制品业</t>
    </r>
    <r>
      <rPr>
        <sz val="9"/>
        <rFont val="Arial Narrow"/>
        <charset val="134"/>
      </rPr>
      <t xml:space="preserve"> </t>
    </r>
  </si>
  <si>
    <t>12-6 续表</t>
  </si>
  <si>
    <t>利润总额</t>
  </si>
  <si>
    <t>利税总额</t>
  </si>
  <si>
    <r>
      <t xml:space="preserve">    </t>
    </r>
    <r>
      <rPr>
        <sz val="9"/>
        <rFont val="宋体"/>
        <charset val="134"/>
      </rPr>
      <t>金属制品业</t>
    </r>
    <r>
      <rPr>
        <sz val="9"/>
        <rFont val="Arial Narrow"/>
        <charset val="134"/>
      </rPr>
      <t xml:space="preserve"> </t>
    </r>
  </si>
  <si>
    <t>12-7  规模以上股份制工业企业主要经济指标</t>
  </si>
  <si>
    <t xml:space="preserve">    （2022年）</t>
  </si>
  <si>
    <t>12-7 续表</t>
  </si>
  <si>
    <t>12-8  规模以上外商及港澳台商投资工业企业主要经济指标</t>
  </si>
  <si>
    <t xml:space="preserve">  （2022年）</t>
  </si>
  <si>
    <t>12-8 续表</t>
  </si>
  <si>
    <t>12-9  规模以上私营工业企业主要经济指标</t>
  </si>
  <si>
    <r>
      <t>（</t>
    </r>
    <r>
      <rPr>
        <sz val="12"/>
        <rFont val="Times New Roman"/>
        <charset val="134"/>
      </rPr>
      <t>2022</t>
    </r>
    <r>
      <rPr>
        <sz val="12"/>
        <rFont val="宋体"/>
        <charset val="134"/>
      </rPr>
      <t>年）</t>
    </r>
  </si>
  <si>
    <t>企业单位数(个)</t>
  </si>
  <si>
    <t>12-9 续表</t>
  </si>
  <si>
    <t>12-10  规模以上大中型工业企业主要经济指标</t>
  </si>
  <si>
    <t>12-10 续表</t>
  </si>
  <si>
    <t>12-11  规模以上先进制造业主要经济指标</t>
  </si>
  <si>
    <t xml:space="preserve">            （2022年）</t>
  </si>
  <si>
    <t>总计</t>
  </si>
  <si>
    <t>一、高端电子信息制造业</t>
  </si>
  <si>
    <t>集成电路及关键元器件</t>
  </si>
  <si>
    <t>信息通信设备</t>
  </si>
  <si>
    <t>新型显示</t>
  </si>
  <si>
    <t>二、先进装备制造业</t>
  </si>
  <si>
    <t>智能制造装备</t>
  </si>
  <si>
    <t>船舶与海洋工程装备</t>
  </si>
  <si>
    <t>节能环保装备</t>
  </si>
  <si>
    <t>轨道交通设备</t>
  </si>
  <si>
    <t>航空装备</t>
  </si>
  <si>
    <t>新能源装备</t>
  </si>
  <si>
    <t>汽车制造</t>
  </si>
  <si>
    <t>卫星及应用</t>
  </si>
  <si>
    <t>重要基础件</t>
  </si>
  <si>
    <t>三、石油化工产业</t>
  </si>
  <si>
    <t>四、先进轻纺制造业</t>
  </si>
  <si>
    <t>绿色食品饮料</t>
  </si>
  <si>
    <t xml:space="preserve">  食品、饮料、烟草及饲料生产专用设备</t>
  </si>
  <si>
    <t>高附加值纺织服装</t>
  </si>
  <si>
    <t xml:space="preserve">  纺织、服装和皮革加工专用设备制造</t>
  </si>
  <si>
    <t>环保多功能家具</t>
  </si>
  <si>
    <t>智能节能型家电</t>
  </si>
  <si>
    <t>五、新材料制造业</t>
  </si>
  <si>
    <t>高端精品钢材</t>
  </si>
  <si>
    <t>高性能复合材料及特种功能材料</t>
  </si>
  <si>
    <t>战略前沿材料</t>
  </si>
  <si>
    <t>六、生物医药及高性能医疗器械</t>
  </si>
  <si>
    <t>生物制药</t>
  </si>
  <si>
    <t>高性能医疗器械</t>
  </si>
  <si>
    <t>12-11 续表</t>
  </si>
  <si>
    <t>12-12  规模以上高技术制造业主要经济指标</t>
  </si>
  <si>
    <r>
      <t xml:space="preserve">       （</t>
    </r>
    <r>
      <rPr>
        <sz val="12"/>
        <rFont val="Times New Roman"/>
        <charset val="134"/>
      </rPr>
      <t>2022</t>
    </r>
    <r>
      <rPr>
        <sz val="12"/>
        <rFont val="宋体"/>
        <charset val="134"/>
      </rPr>
      <t>年）</t>
    </r>
  </si>
  <si>
    <t>高技术产业合计</t>
  </si>
  <si>
    <t>一、医药制造业</t>
  </si>
  <si>
    <t>　　（一）化学药品制造</t>
  </si>
  <si>
    <t>　　（二）中药饮片加工</t>
  </si>
  <si>
    <t>　　（三）中成药生产</t>
  </si>
  <si>
    <t>　　（四）兽用药品制造</t>
  </si>
  <si>
    <t>　　（五）生物药品制造</t>
  </si>
  <si>
    <t>　　（六）卫生材料及医药用品制造</t>
  </si>
  <si>
    <t xml:space="preserve">        （七）药用辅料及包装材料</t>
  </si>
  <si>
    <t>二、航空、航天器及设备制造业</t>
  </si>
  <si>
    <t>　　（一）飞机制造</t>
  </si>
  <si>
    <t>　　（二）航天器制造</t>
  </si>
  <si>
    <t>　　（三）航空、航天相关设备制造</t>
  </si>
  <si>
    <t>　　（四）其他航空航天器制造</t>
  </si>
  <si>
    <t>　　（五）航空航天器修理</t>
  </si>
  <si>
    <t>三、电子及通信设备制造业</t>
  </si>
  <si>
    <t>　　（一）电子工业专用设备制造</t>
  </si>
  <si>
    <t>　　（二）光纤、光缆及锂离子电池制造</t>
  </si>
  <si>
    <t>　　（三）通信设备、雷达及配套设备制造</t>
  </si>
  <si>
    <t>　　　　     通信系统设备制造</t>
  </si>
  <si>
    <t>　　　　     通信终端设备制造</t>
  </si>
  <si>
    <t>　　             雷达及配套设备制造</t>
  </si>
  <si>
    <t>　　（四）广播电视设备制造</t>
  </si>
  <si>
    <t>　　（五）非专业视听设备制造</t>
  </si>
  <si>
    <t>　　（六）电子器件制造</t>
  </si>
  <si>
    <t>　　（七）电子元件及电子专用材料制造</t>
  </si>
  <si>
    <t>　　（八）智能消费设备制造</t>
  </si>
  <si>
    <t>　　（九）其他电子设备制造</t>
  </si>
  <si>
    <t>四、计算机及办公设备制造业</t>
  </si>
  <si>
    <t>　　（一）计算机整机制造</t>
  </si>
  <si>
    <t>　　（二）计算机零部件制造</t>
  </si>
  <si>
    <t>　　（三）计算机外围设备制造</t>
  </si>
  <si>
    <t>　　（四）工业控制计算机及系统制造</t>
  </si>
  <si>
    <t xml:space="preserve">        （五）信息安全设备制造</t>
  </si>
  <si>
    <t xml:space="preserve">        （六）其他计算机制造</t>
  </si>
  <si>
    <t xml:space="preserve">        （七）办公设备制造</t>
  </si>
  <si>
    <t>五、医疗仪器设备及仪器仪表制造业</t>
  </si>
  <si>
    <t>　　（一）医疗仪器设备及器械制造</t>
  </si>
  <si>
    <t>　    （二） 通用仪器仪表制造</t>
  </si>
  <si>
    <t>　    （三） 专用仪器仪表制造</t>
  </si>
  <si>
    <t>　    （四） 光学仪器制造</t>
  </si>
  <si>
    <t>　    （五） 其他仪器仪表制造业</t>
  </si>
  <si>
    <t>六、信息化学品制造业</t>
  </si>
  <si>
    <t xml:space="preserve">       （一）信息化学品制造</t>
  </si>
  <si>
    <t>12-12 续表</t>
  </si>
  <si>
    <t>12-13  规模以上优势传统产业主要经济指标</t>
  </si>
  <si>
    <t>1、纺织服装</t>
  </si>
  <si>
    <t xml:space="preserve">   纺织业</t>
  </si>
  <si>
    <t xml:space="preserve">   纺织服装、服饰业</t>
  </si>
  <si>
    <t xml:space="preserve">   化学纤维制造业</t>
  </si>
  <si>
    <t>2、食品饮料</t>
  </si>
  <si>
    <t xml:space="preserve">   农副食品加工业</t>
  </si>
  <si>
    <t xml:space="preserve">   食品制造业</t>
  </si>
  <si>
    <t xml:space="preserve">   酒、饮料和精制茶制造业</t>
  </si>
  <si>
    <t xml:space="preserve">   烟草制品业</t>
  </si>
  <si>
    <t>3、家具制造业</t>
  </si>
  <si>
    <t>4、建筑材料</t>
  </si>
  <si>
    <t xml:space="preserve">   非金属矿采选业</t>
  </si>
  <si>
    <t xml:space="preserve">   非金属矿物制品业</t>
  </si>
  <si>
    <t xml:space="preserve">   建筑、安全用金属制品制造</t>
  </si>
  <si>
    <t>5、金属制品业</t>
  </si>
  <si>
    <t>6、家用电力器具制造业</t>
  </si>
  <si>
    <t>12-13 续表</t>
  </si>
  <si>
    <t>12-14  2009-2022年全市现代产业增加值及增长情况</t>
  </si>
  <si>
    <t>年份</t>
  </si>
  <si>
    <t>高技术制造业
增加值
（万元）</t>
  </si>
  <si>
    <t>同比±%</t>
  </si>
  <si>
    <t>先进制造业
增加值
（万元）</t>
  </si>
  <si>
    <t>高技术制造业占规上工业增加值比重（%）</t>
  </si>
  <si>
    <t>先进制造业占规上工业增加值比重（%）</t>
  </si>
  <si>
    <t>2009年</t>
  </si>
  <si>
    <t>2010年</t>
  </si>
  <si>
    <t>2011年</t>
  </si>
  <si>
    <t>2012年</t>
  </si>
  <si>
    <t>2013年</t>
  </si>
  <si>
    <t>2014年</t>
  </si>
  <si>
    <t>2015年</t>
  </si>
  <si>
    <t>2016年</t>
  </si>
  <si>
    <t>2017年</t>
  </si>
  <si>
    <t>2018年</t>
  </si>
  <si>
    <t>2019年</t>
  </si>
  <si>
    <t>2020年</t>
  </si>
  <si>
    <t>2021年</t>
  </si>
  <si>
    <t>2022年</t>
  </si>
  <si>
    <t>12-15  分县区规模以上工业企业个数、从业人员数</t>
  </si>
  <si>
    <t>单位：个、人</t>
  </si>
  <si>
    <r>
      <t>指</t>
    </r>
    <r>
      <rPr>
        <sz val="9"/>
        <rFont val="Arial Narrow"/>
        <charset val="134"/>
      </rPr>
      <t xml:space="preserve">  </t>
    </r>
    <r>
      <rPr>
        <sz val="9"/>
        <rFont val="宋体"/>
        <charset val="134"/>
      </rPr>
      <t>标</t>
    </r>
  </si>
  <si>
    <t>全市总计</t>
  </si>
  <si>
    <t>江城区</t>
  </si>
  <si>
    <t>海陵区</t>
  </si>
  <si>
    <t>高新区</t>
  </si>
  <si>
    <t>阳东区</t>
  </si>
  <si>
    <t>阳西县</t>
  </si>
  <si>
    <t>阳春市</t>
  </si>
  <si>
    <t>规模以上工业企业个数</t>
  </si>
  <si>
    <t xml:space="preserve">    在总计中:国有控股企业</t>
  </si>
  <si>
    <t>规模以上工业年平均从业人员数</t>
  </si>
  <si>
    <t>12-16  各县（市、区）工业总产值</t>
  </si>
  <si>
    <r>
      <t>指</t>
    </r>
    <r>
      <rPr>
        <sz val="9.5"/>
        <rFont val="Arial Narrow"/>
        <charset val="134"/>
      </rPr>
      <t xml:space="preserve">  </t>
    </r>
    <r>
      <rPr>
        <sz val="9.5"/>
        <rFont val="宋体"/>
        <charset val="134"/>
      </rPr>
      <t>标</t>
    </r>
  </si>
  <si>
    <t>全市总计(2022年)</t>
  </si>
  <si>
    <t>全社会工业总产值总计</t>
  </si>
  <si>
    <t xml:space="preserve"> 一、规模以上工业企业</t>
  </si>
  <si>
    <t xml:space="preserve">    按经济类型分</t>
  </si>
  <si>
    <t xml:space="preserve"> 二、规模以下工业总产值</t>
  </si>
  <si>
    <t>全社会工业总产值指数（以上年为100）</t>
  </si>
  <si>
    <t xml:space="preserve"> 二、规模以下工业</t>
  </si>
  <si>
    <t>12-17 各县（市、区）工业增加值</t>
  </si>
  <si>
    <t>全社会工业增加值总计</t>
  </si>
  <si>
    <t xml:space="preserve"> 一、规模以上工业增加值</t>
  </si>
  <si>
    <t xml:space="preserve"> 二、规模以下工业增加值</t>
  </si>
  <si>
    <t>全社会工业增加值指数（以上年为100）</t>
  </si>
  <si>
    <t>12-18  各县(市、区）规模以上工业增加值按行业分</t>
  </si>
  <si>
    <t>全市
总计</t>
  </si>
  <si>
    <t>开采辅助活动</t>
  </si>
  <si>
    <t xml:space="preserve">石油加工、炼焦和核燃料加工业 </t>
  </si>
  <si>
    <r>
      <t>金属制品业</t>
    </r>
    <r>
      <rPr>
        <sz val="9"/>
        <rFont val="Arial Narrow"/>
        <charset val="134"/>
      </rPr>
      <t xml:space="preserve"> </t>
    </r>
  </si>
  <si>
    <t>12-19  各县(市、区）规模以上工业产值按行业分</t>
  </si>
  <si>
    <t>12-20  各县（市、区）规模以上工业财务主要指标</t>
  </si>
  <si>
    <r>
      <t>（</t>
    </r>
    <r>
      <rPr>
        <sz val="10"/>
        <rFont val="Arial Narrow"/>
        <charset val="134"/>
      </rPr>
      <t>2022</t>
    </r>
    <r>
      <rPr>
        <sz val="10"/>
        <rFont val="宋体"/>
        <charset val="134"/>
      </rPr>
      <t>年）</t>
    </r>
  </si>
  <si>
    <t>计量
单位</t>
  </si>
  <si>
    <t>万元</t>
  </si>
  <si>
    <t>其中：应收账款</t>
  </si>
  <si>
    <t>存货</t>
  </si>
  <si>
    <t>其中：产成品</t>
  </si>
  <si>
    <t>负债合计</t>
  </si>
  <si>
    <t>营业收入</t>
  </si>
  <si>
    <t>其中：主营业务收入</t>
  </si>
  <si>
    <t>营业成本</t>
  </si>
  <si>
    <t>销售费用</t>
  </si>
  <si>
    <t>管理费用</t>
  </si>
  <si>
    <t>研发用用</t>
  </si>
  <si>
    <t>财务费用</t>
  </si>
  <si>
    <t>其中：利息费用</t>
  </si>
  <si>
    <r>
      <t xml:space="preserve">      </t>
    </r>
    <r>
      <rPr>
        <sz val="9"/>
        <rFont val="宋体"/>
        <charset val="134"/>
      </rPr>
      <t>利息收入</t>
    </r>
    <r>
      <rPr>
        <sz val="9"/>
        <rFont val="Arial Narrow"/>
        <charset val="134"/>
      </rPr>
      <t xml:space="preserve"> </t>
    </r>
  </si>
  <si>
    <t>资产减值损失</t>
  </si>
  <si>
    <t>公允价值变动收益</t>
  </si>
  <si>
    <t>投资收益</t>
  </si>
  <si>
    <t>其他收益</t>
  </si>
  <si>
    <t>营业利润</t>
  </si>
  <si>
    <t>营业外收入</t>
  </si>
  <si>
    <t>营业外支出</t>
  </si>
  <si>
    <t>应交增值税</t>
  </si>
  <si>
    <t>平均用工人数</t>
  </si>
  <si>
    <t>人</t>
  </si>
  <si>
    <t>12-21  规模以上产品产量</t>
  </si>
  <si>
    <t>产品名称</t>
  </si>
  <si>
    <t>计量单位</t>
  </si>
  <si>
    <t>石灰石</t>
  </si>
  <si>
    <t>吨</t>
  </si>
  <si>
    <t>饲料</t>
  </si>
  <si>
    <r>
      <t xml:space="preserve">  </t>
    </r>
    <r>
      <rPr>
        <sz val="9"/>
        <rFont val="宋体"/>
        <charset val="134"/>
      </rPr>
      <t>其中：配合饲料</t>
    </r>
  </si>
  <si>
    <r>
      <t xml:space="preserve">               </t>
    </r>
    <r>
      <rPr>
        <sz val="9"/>
        <rFont val="宋体"/>
        <charset val="134"/>
      </rPr>
      <t>混合饲料</t>
    </r>
  </si>
  <si>
    <t>精制食用植物油</t>
  </si>
  <si>
    <t>鲜、冷藏肉</t>
  </si>
  <si>
    <t>冷冻水产品</t>
  </si>
  <si>
    <t>饮料酒</t>
  </si>
  <si>
    <t>千升</t>
  </si>
  <si>
    <t xml:space="preserve">  其中：白酒（折65度，商品量）</t>
  </si>
  <si>
    <t>服装</t>
  </si>
  <si>
    <t>万件</t>
  </si>
  <si>
    <t xml:space="preserve">  梭织服装</t>
  </si>
  <si>
    <t xml:space="preserve">    其中：羽绒服装</t>
  </si>
  <si>
    <t>人造板</t>
  </si>
  <si>
    <t>立方米</t>
  </si>
  <si>
    <t xml:space="preserve">        纤维板</t>
  </si>
  <si>
    <t>机制纸及纸板（外购原纸加工除外）</t>
  </si>
  <si>
    <t>纸制品</t>
  </si>
  <si>
    <t xml:space="preserve">  其中：瓦楞纸箱</t>
  </si>
  <si>
    <t>多色印刷品</t>
  </si>
  <si>
    <t>对开色令</t>
  </si>
  <si>
    <t>农用氮、磷、钾化学肥料（折纯）</t>
  </si>
  <si>
    <t xml:space="preserve">  磷肥（折五氧化二磷100％）</t>
  </si>
  <si>
    <t>塑料制品</t>
  </si>
  <si>
    <t xml:space="preserve">        泡沫塑料</t>
  </si>
  <si>
    <t xml:space="preserve">        日用塑料制品</t>
  </si>
  <si>
    <t>硅酸盐水泥熟料</t>
  </si>
  <si>
    <t xml:space="preserve">  其中：窑外分解窑水泥熟料</t>
  </si>
  <si>
    <t>水泥</t>
  </si>
  <si>
    <r>
      <t xml:space="preserve">  </t>
    </r>
    <r>
      <rPr>
        <sz val="9"/>
        <rFont val="宋体"/>
        <charset val="134"/>
      </rPr>
      <t>其中：强度等级</t>
    </r>
    <r>
      <rPr>
        <sz val="9"/>
        <rFont val="Arial Narrow"/>
        <charset val="134"/>
      </rPr>
      <t>42.5</t>
    </r>
    <r>
      <rPr>
        <sz val="9"/>
        <rFont val="宋体"/>
        <charset val="134"/>
      </rPr>
      <t>水泥（含</t>
    </r>
    <r>
      <rPr>
        <sz val="9"/>
        <rFont val="Arial Narrow"/>
        <charset val="134"/>
      </rPr>
      <t>R</t>
    </r>
    <r>
      <rPr>
        <sz val="9"/>
        <rFont val="宋体"/>
        <charset val="134"/>
      </rPr>
      <t>型）</t>
    </r>
  </si>
  <si>
    <r>
      <t xml:space="preserve">        </t>
    </r>
    <r>
      <rPr>
        <sz val="9"/>
        <rFont val="宋体"/>
        <charset val="134"/>
      </rPr>
      <t>强度等级</t>
    </r>
    <r>
      <rPr>
        <sz val="9"/>
        <rFont val="Arial Narrow"/>
        <charset val="134"/>
      </rPr>
      <t>52.5</t>
    </r>
    <r>
      <rPr>
        <sz val="9"/>
        <rFont val="宋体"/>
        <charset val="134"/>
      </rPr>
      <t>水泥（含</t>
    </r>
    <r>
      <rPr>
        <sz val="9"/>
        <rFont val="Arial Narrow"/>
        <charset val="134"/>
      </rPr>
      <t>R</t>
    </r>
    <r>
      <rPr>
        <sz val="9"/>
        <rFont val="宋体"/>
        <charset val="134"/>
      </rPr>
      <t>型）</t>
    </r>
  </si>
  <si>
    <t>砖</t>
  </si>
  <si>
    <t>万块</t>
  </si>
  <si>
    <t>生铁</t>
  </si>
  <si>
    <t>粗钢</t>
  </si>
  <si>
    <t>钢材</t>
  </si>
  <si>
    <t xml:space="preserve">  棒材</t>
  </si>
  <si>
    <t xml:space="preserve">  钢筋</t>
  </si>
  <si>
    <t xml:space="preserve">  线材（盘条）</t>
  </si>
  <si>
    <t xml:space="preserve">  冷轧薄板</t>
  </si>
  <si>
    <t xml:space="preserve">  冷轧窄钢带</t>
  </si>
  <si>
    <t>不锈钢日用制品</t>
  </si>
  <si>
    <t>泵</t>
  </si>
  <si>
    <t>台</t>
  </si>
  <si>
    <t>发电机组（发电设备）</t>
  </si>
  <si>
    <t>千瓦</t>
  </si>
  <si>
    <t>电子元件</t>
  </si>
  <si>
    <t>万只</t>
  </si>
  <si>
    <t>印制电路板</t>
  </si>
  <si>
    <t>平方米</t>
  </si>
  <si>
    <t>发电量</t>
  </si>
  <si>
    <t>万千瓦小时</t>
  </si>
  <si>
    <r>
      <t xml:space="preserve">      </t>
    </r>
    <r>
      <rPr>
        <sz val="9"/>
        <rFont val="宋体"/>
        <charset val="134"/>
      </rPr>
      <t>其中：火力发电量</t>
    </r>
  </si>
  <si>
    <r>
      <t xml:space="preserve">                   </t>
    </r>
    <r>
      <rPr>
        <sz val="9"/>
        <rFont val="宋体"/>
        <charset val="134"/>
      </rPr>
      <t>水力发电量</t>
    </r>
  </si>
  <si>
    <r>
      <t xml:space="preserve">                   </t>
    </r>
    <r>
      <rPr>
        <sz val="9"/>
        <rFont val="宋体"/>
        <charset val="134"/>
      </rPr>
      <t>核能发电量</t>
    </r>
  </si>
  <si>
    <r>
      <t xml:space="preserve">                   </t>
    </r>
    <r>
      <rPr>
        <sz val="9"/>
        <rFont val="宋体"/>
        <charset val="134"/>
      </rPr>
      <t>风力发电量</t>
    </r>
  </si>
  <si>
    <r>
      <t xml:space="preserve">                   </t>
    </r>
    <r>
      <rPr>
        <sz val="9"/>
        <rFont val="宋体"/>
        <charset val="134"/>
      </rPr>
      <t>太阳能发电量</t>
    </r>
  </si>
  <si>
    <t>自来水生产量</t>
  </si>
  <si>
    <t>万立方米</t>
  </si>
  <si>
    <t>12-22  建市以来工业企业单位数</t>
  </si>
  <si>
    <t>单位：个</t>
  </si>
  <si>
    <r>
      <t>项</t>
    </r>
    <r>
      <rPr>
        <sz val="9"/>
        <rFont val="Arial Narrow"/>
        <charset val="134"/>
      </rPr>
      <t xml:space="preserve">          </t>
    </r>
    <r>
      <rPr>
        <sz val="9"/>
        <rFont val="宋体"/>
        <charset val="134"/>
      </rPr>
      <t>目</t>
    </r>
  </si>
  <si>
    <r>
      <t>1988</t>
    </r>
    <r>
      <rPr>
        <sz val="9"/>
        <rFont val="方正书宋_GBK"/>
        <charset val="134"/>
      </rPr>
      <t>年</t>
    </r>
  </si>
  <si>
    <r>
      <t>1990</t>
    </r>
    <r>
      <rPr>
        <sz val="9"/>
        <rFont val="方正书宋_GBK"/>
        <charset val="134"/>
      </rPr>
      <t>年</t>
    </r>
  </si>
  <si>
    <r>
      <t>1995</t>
    </r>
    <r>
      <rPr>
        <sz val="9"/>
        <rFont val="方正书宋_GBK"/>
        <charset val="134"/>
      </rPr>
      <t>年</t>
    </r>
  </si>
  <si>
    <r>
      <t>2000</t>
    </r>
    <r>
      <rPr>
        <sz val="9"/>
        <rFont val="方正书宋_GBK"/>
        <charset val="134"/>
      </rPr>
      <t>年</t>
    </r>
  </si>
  <si>
    <r>
      <t>2003</t>
    </r>
    <r>
      <rPr>
        <sz val="9"/>
        <rFont val="方正书宋_GBK"/>
        <charset val="134"/>
      </rPr>
      <t>年</t>
    </r>
  </si>
  <si>
    <r>
      <t>2004</t>
    </r>
    <r>
      <rPr>
        <sz val="9"/>
        <rFont val="方正书宋_GBK"/>
        <charset val="134"/>
      </rPr>
      <t>年</t>
    </r>
  </si>
  <si>
    <r>
      <t>2005</t>
    </r>
    <r>
      <rPr>
        <sz val="9"/>
        <rFont val="方正书宋_GBK"/>
        <charset val="134"/>
      </rPr>
      <t>年</t>
    </r>
  </si>
  <si>
    <r>
      <t>2006</t>
    </r>
    <r>
      <rPr>
        <sz val="9"/>
        <rFont val="方正书宋_GBK"/>
        <charset val="134"/>
      </rPr>
      <t>年</t>
    </r>
  </si>
  <si>
    <t>全市工业企业单位数</t>
  </si>
  <si>
    <r>
      <t xml:space="preserve"> </t>
    </r>
    <r>
      <rPr>
        <sz val="9"/>
        <rFont val="宋体"/>
        <charset val="134"/>
      </rPr>
      <t>＃</t>
    </r>
    <r>
      <rPr>
        <sz val="9"/>
        <rFont val="Arial Narrow"/>
        <charset val="134"/>
      </rPr>
      <t xml:space="preserve"> </t>
    </r>
    <r>
      <rPr>
        <sz val="9"/>
        <rFont val="宋体"/>
        <charset val="134"/>
      </rPr>
      <t>轻工业</t>
    </r>
  </si>
  <si>
    <r>
      <t xml:space="preserve">      </t>
    </r>
    <r>
      <rPr>
        <sz val="9"/>
        <rFont val="宋体"/>
        <charset val="134"/>
      </rPr>
      <t>重工业</t>
    </r>
  </si>
  <si>
    <t>一、规模以上工业</t>
  </si>
  <si>
    <r>
      <t xml:space="preserve">  </t>
    </r>
    <r>
      <rPr>
        <sz val="9"/>
        <rFont val="宋体"/>
        <charset val="134"/>
      </rPr>
      <t>＃轻工业</t>
    </r>
  </si>
  <si>
    <t>按大中小型企业分</t>
  </si>
  <si>
    <r>
      <t xml:space="preserve">    </t>
    </r>
    <r>
      <rPr>
        <sz val="9"/>
        <rFont val="宋体"/>
        <charset val="134"/>
      </rPr>
      <t>大型</t>
    </r>
  </si>
  <si>
    <r>
      <t xml:space="preserve">    </t>
    </r>
    <r>
      <rPr>
        <sz val="9"/>
        <rFont val="宋体"/>
        <charset val="134"/>
      </rPr>
      <t>中型</t>
    </r>
  </si>
  <si>
    <r>
      <t xml:space="preserve">    </t>
    </r>
    <r>
      <rPr>
        <sz val="9"/>
        <rFont val="方正书宋_GBK"/>
        <charset val="134"/>
      </rPr>
      <t>小微型</t>
    </r>
  </si>
  <si>
    <r>
      <t>按所有制分</t>
    </r>
    <r>
      <rPr>
        <b/>
        <sz val="9"/>
        <rFont val="Arial Narrow"/>
        <charset val="134"/>
      </rPr>
      <t>*</t>
    </r>
  </si>
  <si>
    <r>
      <t xml:space="preserve">      </t>
    </r>
    <r>
      <rPr>
        <sz val="9"/>
        <rFont val="宋体"/>
        <charset val="134"/>
      </rPr>
      <t>国有企业</t>
    </r>
  </si>
  <si>
    <r>
      <t xml:space="preserve">      </t>
    </r>
    <r>
      <rPr>
        <sz val="9"/>
        <rFont val="宋体"/>
        <charset val="134"/>
      </rPr>
      <t>集体企业</t>
    </r>
  </si>
  <si>
    <r>
      <t xml:space="preserve">      </t>
    </r>
    <r>
      <rPr>
        <sz val="9"/>
        <rFont val="宋体"/>
        <charset val="134"/>
      </rPr>
      <t>联营企业</t>
    </r>
    <r>
      <rPr>
        <sz val="9"/>
        <rFont val="Arial Narrow"/>
        <charset val="134"/>
      </rPr>
      <t>*</t>
    </r>
  </si>
  <si>
    <r>
      <t xml:space="preserve">      </t>
    </r>
    <r>
      <rPr>
        <sz val="9"/>
        <rFont val="宋体"/>
        <charset val="134"/>
      </rPr>
      <t>有限责任公司</t>
    </r>
  </si>
  <si>
    <r>
      <t xml:space="preserve">      </t>
    </r>
    <r>
      <rPr>
        <sz val="9"/>
        <rFont val="宋体"/>
        <charset val="134"/>
      </rPr>
      <t>股份有限公司</t>
    </r>
  </si>
  <si>
    <r>
      <t xml:space="preserve">      </t>
    </r>
    <r>
      <rPr>
        <sz val="9"/>
        <rFont val="宋体"/>
        <charset val="134"/>
      </rPr>
      <t>私营企业</t>
    </r>
  </si>
  <si>
    <r>
      <t xml:space="preserve">      </t>
    </r>
    <r>
      <rPr>
        <sz val="9"/>
        <rFont val="宋体"/>
        <charset val="134"/>
      </rPr>
      <t>其他内资企业</t>
    </r>
  </si>
  <si>
    <r>
      <t xml:space="preserve">      </t>
    </r>
    <r>
      <rPr>
        <sz val="9"/>
        <rFont val="宋体"/>
        <charset val="134"/>
      </rPr>
      <t>港澳台投资企业</t>
    </r>
  </si>
  <si>
    <r>
      <t xml:space="preserve">      </t>
    </r>
    <r>
      <rPr>
        <sz val="9"/>
        <rFont val="宋体"/>
        <charset val="134"/>
      </rPr>
      <t>外商投资企业</t>
    </r>
  </si>
  <si>
    <t>总计中：</t>
  </si>
  <si>
    <t>民营工业</t>
  </si>
  <si>
    <t>＃规模以上民营工业</t>
  </si>
  <si>
    <r>
      <t xml:space="preserve">    </t>
    </r>
    <r>
      <rPr>
        <sz val="9"/>
        <rFont val="宋体"/>
        <charset val="134"/>
      </rPr>
      <t>规模以下民营工业</t>
    </r>
  </si>
  <si>
    <r>
      <t>注：</t>
    </r>
    <r>
      <rPr>
        <sz val="9"/>
        <rFont val="Arial Narrow"/>
        <charset val="134"/>
      </rPr>
      <t>1987</t>
    </r>
    <r>
      <rPr>
        <sz val="9"/>
        <rFont val="宋体"/>
        <charset val="134"/>
      </rPr>
      <t>年不包括个体工业；</t>
    </r>
    <r>
      <rPr>
        <sz val="9"/>
        <rFont val="Arial Narrow"/>
        <charset val="134"/>
      </rPr>
      <t>1988-1992</t>
    </r>
    <r>
      <rPr>
        <sz val="9"/>
        <rFont val="宋体"/>
        <charset val="134"/>
      </rPr>
      <t>年联营经济，包括全民与集体，全民与私营，</t>
    </r>
    <r>
      <rPr>
        <sz val="9"/>
        <rFont val="Arial Narrow"/>
        <charset val="134"/>
      </rPr>
      <t xml:space="preserve"> </t>
    </r>
    <r>
      <rPr>
        <sz val="9"/>
        <rFont val="宋体"/>
        <charset val="134"/>
      </rPr>
      <t>集体与私营合营</t>
    </r>
    <r>
      <rPr>
        <sz val="9"/>
        <rFont val="Arial Narrow"/>
        <charset val="134"/>
      </rPr>
      <t>(</t>
    </r>
    <r>
      <rPr>
        <sz val="9"/>
        <rFont val="宋体"/>
        <charset val="134"/>
      </rPr>
      <t>下同</t>
    </r>
    <r>
      <rPr>
        <sz val="9"/>
        <rFont val="Arial Narrow"/>
        <charset val="134"/>
      </rPr>
      <t>)</t>
    </r>
    <r>
      <rPr>
        <sz val="9"/>
        <rFont val="宋体"/>
        <charset val="134"/>
      </rPr>
      <t>。</t>
    </r>
  </si>
  <si>
    <t xml:space="preserve">12-22  续表一                                                                                                                        </t>
  </si>
  <si>
    <r>
      <t>2007</t>
    </r>
    <r>
      <rPr>
        <sz val="9"/>
        <rFont val="方正书宋_GBK"/>
        <charset val="134"/>
      </rPr>
      <t>年</t>
    </r>
  </si>
  <si>
    <r>
      <t>2008</t>
    </r>
    <r>
      <rPr>
        <sz val="9"/>
        <rFont val="方正书宋_GBK"/>
        <charset val="134"/>
      </rPr>
      <t>年</t>
    </r>
  </si>
  <si>
    <r>
      <t>2009</t>
    </r>
    <r>
      <rPr>
        <sz val="9"/>
        <rFont val="方正书宋_GBK"/>
        <charset val="134"/>
      </rPr>
      <t>年</t>
    </r>
  </si>
  <si>
    <r>
      <t>2010</t>
    </r>
    <r>
      <rPr>
        <sz val="9"/>
        <rFont val="方正书宋_GBK"/>
        <charset val="134"/>
      </rPr>
      <t>年</t>
    </r>
  </si>
  <si>
    <r>
      <t>2011</t>
    </r>
    <r>
      <rPr>
        <sz val="9"/>
        <rFont val="方正书宋_GBK"/>
        <charset val="134"/>
      </rPr>
      <t>年</t>
    </r>
  </si>
  <si>
    <r>
      <t>2012</t>
    </r>
    <r>
      <rPr>
        <sz val="9"/>
        <rFont val="方正书宋_GBK"/>
        <charset val="134"/>
      </rPr>
      <t>年</t>
    </r>
  </si>
  <si>
    <r>
      <t>2013</t>
    </r>
    <r>
      <rPr>
        <sz val="9"/>
        <rFont val="方正书宋_GBK"/>
        <charset val="134"/>
      </rPr>
      <t>年</t>
    </r>
  </si>
  <si>
    <r>
      <t>2014</t>
    </r>
    <r>
      <rPr>
        <sz val="9"/>
        <rFont val="方正书宋_GBK"/>
        <charset val="134"/>
      </rPr>
      <t>年</t>
    </r>
  </si>
  <si>
    <t xml:space="preserve">12-22  续表二                                                                                </t>
  </si>
  <si>
    <r>
      <t>2015</t>
    </r>
    <r>
      <rPr>
        <sz val="9"/>
        <rFont val="方正书宋_GBK"/>
        <charset val="134"/>
      </rPr>
      <t>年</t>
    </r>
  </si>
  <si>
    <r>
      <t>2016</t>
    </r>
    <r>
      <rPr>
        <sz val="9"/>
        <rFont val="方正书宋_GBK"/>
        <charset val="134"/>
      </rPr>
      <t>年</t>
    </r>
  </si>
  <si>
    <r>
      <t>2017</t>
    </r>
    <r>
      <rPr>
        <sz val="9"/>
        <rFont val="方正书宋_GBK"/>
        <charset val="134"/>
      </rPr>
      <t>年</t>
    </r>
  </si>
  <si>
    <r>
      <t>2018</t>
    </r>
    <r>
      <rPr>
        <sz val="9"/>
        <rFont val="方正书宋_GBK"/>
        <charset val="134"/>
      </rPr>
      <t>年</t>
    </r>
  </si>
  <si>
    <r>
      <t>2019</t>
    </r>
    <r>
      <rPr>
        <sz val="9"/>
        <rFont val="方正书宋_GBK"/>
        <charset val="134"/>
      </rPr>
      <t>年</t>
    </r>
  </si>
  <si>
    <r>
      <t>2020</t>
    </r>
    <r>
      <rPr>
        <sz val="9"/>
        <rFont val="方正书宋_GBK"/>
        <charset val="134"/>
      </rPr>
      <t>年</t>
    </r>
  </si>
  <si>
    <r>
      <t>2021</t>
    </r>
    <r>
      <rPr>
        <sz val="9"/>
        <rFont val="方正书宋_GBK"/>
        <charset val="134"/>
      </rPr>
      <t>年</t>
    </r>
  </si>
  <si>
    <r>
      <t>2022</t>
    </r>
    <r>
      <rPr>
        <sz val="9"/>
        <rFont val="方正书宋_GBK"/>
        <charset val="134"/>
      </rPr>
      <t>年</t>
    </r>
  </si>
  <si>
    <r>
      <t xml:space="preserve">    </t>
    </r>
    <r>
      <rPr>
        <sz val="9"/>
        <rFont val="宋体"/>
        <charset val="134"/>
      </rPr>
      <t>小微型</t>
    </r>
  </si>
  <si>
    <t>12-23  建市以来工业总产值（当年价）</t>
  </si>
  <si>
    <r>
      <t xml:space="preserve"> </t>
    </r>
    <r>
      <rPr>
        <sz val="10"/>
        <rFont val="方正书宋_GBK"/>
        <charset val="134"/>
      </rPr>
      <t>单位</t>
    </r>
    <r>
      <rPr>
        <sz val="10"/>
        <rFont val="Arial Narrow"/>
        <charset val="134"/>
      </rPr>
      <t>:</t>
    </r>
    <r>
      <rPr>
        <sz val="10"/>
        <rFont val="方正书宋_GBK"/>
        <charset val="134"/>
      </rPr>
      <t>万元</t>
    </r>
  </si>
  <si>
    <r>
      <t>1995</t>
    </r>
    <r>
      <rPr>
        <sz val="9"/>
        <rFont val="方正书宋_GBK"/>
        <charset val="134"/>
      </rPr>
      <t>年</t>
    </r>
    <r>
      <rPr>
        <sz val="9"/>
        <rFont val="Arial Narrow"/>
        <charset val="134"/>
      </rPr>
      <t xml:space="preserve">
(</t>
    </r>
    <r>
      <rPr>
        <sz val="9"/>
        <rFont val="方正书宋_GBK"/>
        <charset val="134"/>
      </rPr>
      <t>新规定</t>
    </r>
    <r>
      <rPr>
        <sz val="9"/>
        <rFont val="Arial Narrow"/>
        <charset val="134"/>
      </rPr>
      <t>)</t>
    </r>
  </si>
  <si>
    <t>全市工业总产值</t>
  </si>
  <si>
    <t xml:space="preserve">   ＃民营工业</t>
  </si>
  <si>
    <t xml:space="preserve">   ＃轻工业</t>
  </si>
  <si>
    <t xml:space="preserve">     重工业</t>
  </si>
  <si>
    <t xml:space="preserve">  ＃民营工业</t>
  </si>
  <si>
    <t xml:space="preserve">  ＃ 轻工业</t>
  </si>
  <si>
    <t>按大中小型分</t>
  </si>
  <si>
    <t xml:space="preserve">    大型</t>
  </si>
  <si>
    <t xml:space="preserve">    中型</t>
  </si>
  <si>
    <t xml:space="preserve">    小微型</t>
  </si>
  <si>
    <t>按所有制分*</t>
  </si>
  <si>
    <t xml:space="preserve">      联营企业*</t>
  </si>
  <si>
    <t xml:space="preserve">      有限责任公司</t>
  </si>
  <si>
    <t xml:space="preserve">      股份有限公司</t>
  </si>
  <si>
    <t xml:space="preserve">      私营企业</t>
  </si>
  <si>
    <t xml:space="preserve">      其他内资企业</t>
  </si>
  <si>
    <t xml:space="preserve">      港澳台投资企业</t>
  </si>
  <si>
    <t>12-23  续表一</t>
  </si>
  <si>
    <t>单位:万元</t>
  </si>
  <si>
    <t xml:space="preserve">  ＃轻工业</t>
  </si>
  <si>
    <t xml:space="preserve">12-23 续表二                                                                                                                                                                 </t>
  </si>
  <si>
    <t>注：2021年开始民营工业的统计口径变更，导致数据与往年有较大差异。</t>
  </si>
  <si>
    <t>12-24 建市以来工业总产值构成及指数</t>
  </si>
  <si>
    <r>
      <t>一、全市工业总产值构成</t>
    </r>
    <r>
      <rPr>
        <b/>
        <sz val="9"/>
        <rFont val="Arial Narrow"/>
        <charset val="134"/>
      </rPr>
      <t>%</t>
    </r>
  </si>
  <si>
    <r>
      <t xml:space="preserve">            </t>
    </r>
    <r>
      <rPr>
        <sz val="9"/>
        <rFont val="宋体"/>
        <charset val="134"/>
      </rPr>
      <t>轻工业</t>
    </r>
  </si>
  <si>
    <r>
      <t xml:space="preserve">            </t>
    </r>
    <r>
      <rPr>
        <sz val="9"/>
        <rFont val="宋体"/>
        <charset val="134"/>
      </rPr>
      <t>重工业</t>
    </r>
  </si>
  <si>
    <r>
      <t xml:space="preserve">        </t>
    </r>
    <r>
      <rPr>
        <sz val="9"/>
        <rFont val="宋体"/>
        <charset val="134"/>
      </rPr>
      <t>规模以上工业</t>
    </r>
  </si>
  <si>
    <r>
      <t xml:space="preserve">         </t>
    </r>
    <r>
      <rPr>
        <b/>
        <sz val="9"/>
        <rFont val="宋体"/>
        <charset val="134"/>
      </rPr>
      <t>按大中小型企业分</t>
    </r>
  </si>
  <si>
    <r>
      <t xml:space="preserve">             </t>
    </r>
    <r>
      <rPr>
        <sz val="9"/>
        <rFont val="宋体"/>
        <charset val="134"/>
      </rPr>
      <t>大型</t>
    </r>
    <r>
      <rPr>
        <sz val="9"/>
        <rFont val="Arial Narrow"/>
        <charset val="134"/>
      </rPr>
      <t xml:space="preserve"> </t>
    </r>
  </si>
  <si>
    <r>
      <t xml:space="preserve">             </t>
    </r>
    <r>
      <rPr>
        <sz val="9"/>
        <rFont val="宋体"/>
        <charset val="134"/>
      </rPr>
      <t>中型</t>
    </r>
  </si>
  <si>
    <r>
      <t xml:space="preserve">             </t>
    </r>
    <r>
      <rPr>
        <sz val="9"/>
        <rFont val="宋体"/>
        <charset val="134"/>
      </rPr>
      <t>小型</t>
    </r>
  </si>
  <si>
    <r>
      <t xml:space="preserve">         </t>
    </r>
    <r>
      <rPr>
        <b/>
        <sz val="9"/>
        <rFont val="宋体"/>
        <charset val="134"/>
      </rPr>
      <t>按经济类型分</t>
    </r>
  </si>
  <si>
    <r>
      <t xml:space="preserve">            </t>
    </r>
    <r>
      <rPr>
        <sz val="9"/>
        <rFont val="宋体"/>
        <charset val="134"/>
      </rPr>
      <t>国有经济</t>
    </r>
  </si>
  <si>
    <r>
      <t xml:space="preserve">            </t>
    </r>
    <r>
      <rPr>
        <sz val="9"/>
        <rFont val="宋体"/>
        <charset val="134"/>
      </rPr>
      <t>集体经济</t>
    </r>
  </si>
  <si>
    <r>
      <t xml:space="preserve">            </t>
    </r>
    <r>
      <rPr>
        <sz val="9"/>
        <rFont val="宋体"/>
        <charset val="134"/>
      </rPr>
      <t>其他经济</t>
    </r>
  </si>
  <si>
    <r>
      <t xml:space="preserve">        </t>
    </r>
    <r>
      <rPr>
        <sz val="9"/>
        <rFont val="宋体"/>
        <charset val="134"/>
      </rPr>
      <t>规模以下工业</t>
    </r>
  </si>
  <si>
    <r>
      <t>二、工业总产值指数</t>
    </r>
    <r>
      <rPr>
        <b/>
        <sz val="9"/>
        <rFont val="Arial Narrow"/>
        <charset val="134"/>
      </rPr>
      <t>%(</t>
    </r>
    <r>
      <rPr>
        <b/>
        <sz val="9"/>
        <rFont val="宋体"/>
        <charset val="134"/>
      </rPr>
      <t>上年</t>
    </r>
    <r>
      <rPr>
        <b/>
        <sz val="9"/>
        <rFont val="Arial Narrow"/>
        <charset val="134"/>
      </rPr>
      <t>=100)</t>
    </r>
  </si>
  <si>
    <r>
      <t>注：本表结构指标用当年价计算；指数从</t>
    </r>
    <r>
      <rPr>
        <sz val="10"/>
        <rFont val="Arial Narrow"/>
        <charset val="134"/>
      </rPr>
      <t>2004</t>
    </r>
    <r>
      <rPr>
        <sz val="10"/>
        <rFont val="宋体"/>
        <charset val="134"/>
      </rPr>
      <t>年起用价格缩减指数据计算，其余年份用不变价计算；本表经济类型划分，</t>
    </r>
    <r>
      <rPr>
        <sz val="10"/>
        <rFont val="Arial Narrow"/>
        <charset val="134"/>
      </rPr>
      <t>1997</t>
    </r>
    <r>
      <rPr>
        <sz val="10"/>
        <rFont val="宋体"/>
        <charset val="134"/>
      </rPr>
      <t>年前是以实收资本比重划分，</t>
    </r>
    <r>
      <rPr>
        <sz val="10"/>
        <rFont val="Arial Narrow"/>
        <charset val="134"/>
      </rPr>
      <t>1998</t>
    </r>
    <r>
      <rPr>
        <sz val="10"/>
        <rFont val="宋体"/>
        <charset val="134"/>
      </rPr>
      <t>年后以登记注册类型划分。</t>
    </r>
  </si>
  <si>
    <t>12-24  续表一</t>
  </si>
  <si>
    <t>12-24  续表二</t>
  </si>
  <si>
    <r>
      <t>注：</t>
    </r>
    <r>
      <rPr>
        <sz val="10"/>
        <rFont val="Arial Narrow"/>
        <charset val="134"/>
      </rPr>
      <t>1</t>
    </r>
    <r>
      <rPr>
        <sz val="10"/>
        <rFont val="宋体"/>
        <charset val="134"/>
      </rPr>
      <t>、经济类型划分，1997年前以实收资本比重划分，1998年后以登记注册类型划分。</t>
    </r>
  </si>
  <si>
    <r>
      <t xml:space="preserve">         2</t>
    </r>
    <r>
      <rPr>
        <sz val="10"/>
        <rFont val="宋体"/>
        <charset val="134"/>
      </rPr>
      <t>、结构指标用当年价计算；指数从</t>
    </r>
    <r>
      <rPr>
        <sz val="10"/>
        <rFont val="Arial Narrow"/>
        <charset val="134"/>
      </rPr>
      <t>1987</t>
    </r>
    <r>
      <rPr>
        <sz val="10"/>
        <rFont val="宋体"/>
        <charset val="134"/>
      </rPr>
      <t>年</t>
    </r>
    <r>
      <rPr>
        <sz val="10"/>
        <rFont val="Arial Narrow"/>
        <charset val="134"/>
      </rPr>
      <t>-2002</t>
    </r>
    <r>
      <rPr>
        <sz val="10"/>
        <rFont val="方正书宋_GBK"/>
        <charset val="134"/>
      </rPr>
      <t>年用可比价计算，</t>
    </r>
    <r>
      <rPr>
        <sz val="10"/>
        <rFont val="Arial Narrow"/>
        <charset val="134"/>
      </rPr>
      <t>2003</t>
    </r>
    <r>
      <rPr>
        <sz val="10"/>
        <rFont val="方正书宋_GBK"/>
        <charset val="134"/>
      </rPr>
      <t>年</t>
    </r>
    <r>
      <rPr>
        <sz val="10"/>
        <rFont val="Arial Narrow"/>
        <charset val="134"/>
      </rPr>
      <t>-2004</t>
    </r>
    <r>
      <rPr>
        <sz val="10"/>
        <rFont val="方正书宋_GBK"/>
        <charset val="134"/>
      </rPr>
      <t>年用不变价计算，</t>
    </r>
    <r>
      <rPr>
        <sz val="10"/>
        <rFont val="Arial Narrow"/>
        <charset val="134"/>
      </rPr>
      <t>2005</t>
    </r>
    <r>
      <rPr>
        <sz val="10"/>
        <rFont val="方正书宋_GBK"/>
        <charset val="134"/>
      </rPr>
      <t>年起用不变价和缩减指数据计算。</t>
    </r>
    <r>
      <rPr>
        <sz val="10"/>
        <rFont val="Arial Narrow"/>
        <charset val="134"/>
      </rPr>
      <t>2008</t>
    </r>
    <r>
      <rPr>
        <sz val="10"/>
        <rFont val="方正书宋_GBK"/>
        <charset val="134"/>
      </rPr>
      <t>年起指数为定期（月报）报表数。</t>
    </r>
  </si>
  <si>
    <r>
      <t xml:space="preserve">12-25 </t>
    </r>
    <r>
      <rPr>
        <sz val="15"/>
        <rFont val="方正书宋_GBK"/>
        <charset val="134"/>
      </rPr>
      <t>全市</t>
    </r>
    <r>
      <rPr>
        <sz val="15"/>
        <rFont val="Arial"/>
        <charset val="134"/>
      </rPr>
      <t>2000-2021</t>
    </r>
    <r>
      <rPr>
        <sz val="15"/>
        <rFont val="方正书宋_GBK"/>
        <charset val="134"/>
      </rPr>
      <t>年规模以上工业总产值、增加值及指数</t>
    </r>
  </si>
  <si>
    <r>
      <t>2000</t>
    </r>
    <r>
      <rPr>
        <sz val="9"/>
        <rFont val="宋体"/>
        <charset val="134"/>
      </rPr>
      <t>年</t>
    </r>
  </si>
  <si>
    <r>
      <t>2005</t>
    </r>
    <r>
      <rPr>
        <sz val="9"/>
        <rFont val="宋体"/>
        <charset val="134"/>
      </rPr>
      <t>年</t>
    </r>
  </si>
  <si>
    <t>一、规模以上工业总产值(亿元)</t>
  </si>
  <si>
    <r>
      <t xml:space="preserve">                 </t>
    </r>
    <r>
      <rPr>
        <sz val="9"/>
        <rFont val="宋体"/>
        <charset val="134"/>
      </rPr>
      <t>全</t>
    </r>
    <r>
      <rPr>
        <sz val="9"/>
        <rFont val="Arial Narrow"/>
        <charset val="134"/>
      </rPr>
      <t xml:space="preserve">    </t>
    </r>
    <r>
      <rPr>
        <sz val="9"/>
        <rFont val="宋体"/>
        <charset val="134"/>
      </rPr>
      <t>市</t>
    </r>
  </si>
  <si>
    <r>
      <t xml:space="preserve">                   </t>
    </r>
    <r>
      <rPr>
        <sz val="9"/>
        <rFont val="宋体"/>
        <charset val="134"/>
      </rPr>
      <t>市直</t>
    </r>
  </si>
  <si>
    <r>
      <t xml:space="preserve">                 </t>
    </r>
    <r>
      <rPr>
        <sz val="9"/>
        <rFont val="宋体"/>
        <charset val="134"/>
      </rPr>
      <t>江城区</t>
    </r>
  </si>
  <si>
    <r>
      <t xml:space="preserve">                 </t>
    </r>
    <r>
      <rPr>
        <sz val="9"/>
        <rFont val="宋体"/>
        <charset val="134"/>
      </rPr>
      <t>海陵区</t>
    </r>
  </si>
  <si>
    <r>
      <t xml:space="preserve">                 </t>
    </r>
    <r>
      <rPr>
        <sz val="9"/>
        <rFont val="宋体"/>
        <charset val="134"/>
      </rPr>
      <t>高新区</t>
    </r>
  </si>
  <si>
    <r>
      <t xml:space="preserve">                 </t>
    </r>
    <r>
      <rPr>
        <sz val="9"/>
        <rFont val="宋体"/>
        <charset val="134"/>
      </rPr>
      <t>阳东区</t>
    </r>
  </si>
  <si>
    <r>
      <t xml:space="preserve">                 </t>
    </r>
    <r>
      <rPr>
        <sz val="9"/>
        <rFont val="宋体"/>
        <charset val="134"/>
      </rPr>
      <t>阳西县</t>
    </r>
  </si>
  <si>
    <r>
      <t xml:space="preserve">                 </t>
    </r>
    <r>
      <rPr>
        <sz val="9"/>
        <rFont val="宋体"/>
        <charset val="134"/>
      </rPr>
      <t>阳春市</t>
    </r>
  </si>
  <si>
    <r>
      <t>二、规模以上工业总产值指数（</t>
    </r>
    <r>
      <rPr>
        <b/>
        <sz val="9"/>
        <rFont val="Arial Narrow"/>
        <charset val="134"/>
      </rPr>
      <t>%</t>
    </r>
    <r>
      <rPr>
        <b/>
        <sz val="9"/>
        <rFont val="宋体"/>
        <charset val="134"/>
      </rPr>
      <t>）</t>
    </r>
  </si>
  <si>
    <r>
      <t xml:space="preserve">                 </t>
    </r>
    <r>
      <rPr>
        <sz val="9"/>
        <rFont val="方正书宋_GBK"/>
        <charset val="134"/>
      </rPr>
      <t>江城区</t>
    </r>
  </si>
  <si>
    <r>
      <t xml:space="preserve">                 </t>
    </r>
    <r>
      <rPr>
        <sz val="9"/>
        <rFont val="方正书宋_GBK"/>
        <charset val="134"/>
      </rPr>
      <t>海陵区</t>
    </r>
  </si>
  <si>
    <r>
      <t xml:space="preserve">                 </t>
    </r>
    <r>
      <rPr>
        <sz val="9"/>
        <rFont val="方正书宋_GBK"/>
        <charset val="134"/>
      </rPr>
      <t>高新区</t>
    </r>
  </si>
  <si>
    <r>
      <t xml:space="preserve">                 </t>
    </r>
    <r>
      <rPr>
        <sz val="9"/>
        <rFont val="方正书宋_GBK"/>
        <charset val="134"/>
      </rPr>
      <t>阳东区</t>
    </r>
  </si>
  <si>
    <r>
      <t xml:space="preserve">                 </t>
    </r>
    <r>
      <rPr>
        <sz val="9"/>
        <rFont val="方正书宋_GBK"/>
        <charset val="134"/>
      </rPr>
      <t>阳西县</t>
    </r>
  </si>
  <si>
    <r>
      <t xml:space="preserve">                 </t>
    </r>
    <r>
      <rPr>
        <sz val="9"/>
        <rFont val="方正书宋_GBK"/>
        <charset val="134"/>
      </rPr>
      <t>阳春市</t>
    </r>
  </si>
  <si>
    <t>三、规模以上工业增加值(亿元)</t>
  </si>
  <si>
    <r>
      <t>四、规模以上工业增加值指数（</t>
    </r>
    <r>
      <rPr>
        <b/>
        <sz val="9"/>
        <rFont val="Arial Narrow"/>
        <charset val="134"/>
      </rPr>
      <t>%</t>
    </r>
    <r>
      <rPr>
        <b/>
        <sz val="9"/>
        <rFont val="宋体"/>
        <charset val="134"/>
      </rPr>
      <t>）</t>
    </r>
  </si>
  <si>
    <t>注：1、本表统计口径自2011年起从年主营业务收入500万元及以上调整为2000万元及以上。
    2、本表工业增加值2010年以前采用生产法计算，2011年起采用收入法计算。</t>
  </si>
  <si>
    <t>12-25 续表</t>
  </si>
  <si>
    <r>
      <t>二、规模以上工业总产值指数(</t>
    </r>
    <r>
      <rPr>
        <b/>
        <sz val="9"/>
        <rFont val="Arial Narrow"/>
        <charset val="134"/>
      </rPr>
      <t>%)</t>
    </r>
  </si>
  <si>
    <t>四、规模以上工业增加值指数(%)</t>
  </si>
  <si>
    <t>12-26  建市以来规模以上工业主要产品产量</t>
  </si>
  <si>
    <t>单位</t>
  </si>
  <si>
    <t>机制糖</t>
  </si>
  <si>
    <t>酒精</t>
  </si>
  <si>
    <r>
      <t xml:space="preserve"> </t>
    </r>
    <r>
      <rPr>
        <sz val="9"/>
        <rFont val="宋体"/>
        <charset val="134"/>
      </rPr>
      <t>原盐</t>
    </r>
  </si>
  <si>
    <t>机制纸</t>
  </si>
  <si>
    <t>豆豉</t>
  </si>
  <si>
    <t>玻璃钢制品</t>
  </si>
  <si>
    <t>日用不锈钢制品</t>
  </si>
  <si>
    <t>合纤长丝袜</t>
  </si>
  <si>
    <t>万双</t>
  </si>
  <si>
    <t>微电机</t>
  </si>
  <si>
    <t>泵类</t>
  </si>
  <si>
    <t>轴承</t>
  </si>
  <si>
    <t>万套</t>
  </si>
  <si>
    <t>输运带</t>
  </si>
  <si>
    <r>
      <t>万</t>
    </r>
    <r>
      <rPr>
        <sz val="9"/>
        <rFont val="Arial Narrow"/>
        <charset val="134"/>
      </rPr>
      <t>m</t>
    </r>
    <r>
      <rPr>
        <vertAlign val="superscript"/>
        <sz val="9"/>
        <rFont val="Arial Narrow"/>
        <charset val="134"/>
      </rPr>
      <t>2</t>
    </r>
  </si>
  <si>
    <t>原煤</t>
  </si>
  <si>
    <t>万度</t>
  </si>
  <si>
    <t>铁矿石（生产量）</t>
  </si>
  <si>
    <r>
      <t>硫铁矿（</t>
    </r>
    <r>
      <rPr>
        <sz val="9"/>
        <rFont val="Arial Narrow"/>
        <charset val="134"/>
      </rPr>
      <t>35%</t>
    </r>
    <r>
      <rPr>
        <sz val="9"/>
        <rFont val="宋体"/>
        <charset val="134"/>
      </rPr>
      <t>）</t>
    </r>
  </si>
  <si>
    <r>
      <t>铜精矿（</t>
    </r>
    <r>
      <rPr>
        <sz val="9"/>
        <rFont val="Arial Narrow"/>
        <charset val="134"/>
      </rPr>
      <t>100%</t>
    </r>
    <r>
      <rPr>
        <sz val="9"/>
        <rFont val="宋体"/>
        <charset val="134"/>
      </rPr>
      <t>）</t>
    </r>
  </si>
  <si>
    <t>钢</t>
  </si>
  <si>
    <t>万吨</t>
  </si>
  <si>
    <t>12-26  续表一</t>
  </si>
  <si>
    <t>12-26  续表二</t>
  </si>
  <si>
    <t>原盐</t>
  </si>
</sst>
</file>

<file path=xl/styles.xml><?xml version="1.0" encoding="utf-8"?>
<styleSheet xmlns="http://schemas.openxmlformats.org/spreadsheetml/2006/main">
  <numFmts count="12">
    <numFmt numFmtId="176" formatCode="0_ ;[Red]\-0\ "/>
    <numFmt numFmtId="177" formatCode="0;_"/>
    <numFmt numFmtId="178" formatCode="0;_頀"/>
    <numFmt numFmtId="43" formatCode="_ * #,##0.00_ ;_ * \-#,##0.00_ ;_ * &quot;-&quot;??_ ;_ @_ "/>
    <numFmt numFmtId="179" formatCode="0.0_ "/>
    <numFmt numFmtId="180" formatCode="0;_؀"/>
    <numFmt numFmtId="44" formatCode="_ &quot;￥&quot;* #,##0.00_ ;_ &quot;￥&quot;* \-#,##0.00_ ;_ &quot;￥&quot;* &quot;-&quot;??_ ;_ @_ "/>
    <numFmt numFmtId="41" formatCode="_ * #,##0_ ;_ * \-#,##0_ ;_ * &quot;-&quot;_ ;_ @_ "/>
    <numFmt numFmtId="181" formatCode="0_ "/>
    <numFmt numFmtId="182" formatCode="0.00_ "/>
    <numFmt numFmtId="183" formatCode="0.0_);[Red]\(0.0\)"/>
    <numFmt numFmtId="42" formatCode="_ &quot;￥&quot;* #,##0_ ;_ &quot;￥&quot;* \-#,##0_ ;_ &quot;￥&quot;* &quot;-&quot;_ ;_ @_ "/>
  </numFmts>
  <fonts count="55">
    <font>
      <sz val="12"/>
      <name val="宋体"/>
      <charset val="134"/>
    </font>
    <font>
      <sz val="10"/>
      <name val="Arial Narrow"/>
      <charset val="134"/>
    </font>
    <font>
      <sz val="9"/>
      <name val="Arial Narrow"/>
      <charset val="134"/>
    </font>
    <font>
      <sz val="12"/>
      <name val="黑体"/>
      <charset val="134"/>
    </font>
    <font>
      <sz val="9"/>
      <name val="宋体"/>
      <charset val="134"/>
    </font>
    <font>
      <sz val="8.5"/>
      <name val="Arial Narrow"/>
      <charset val="134"/>
    </font>
    <font>
      <sz val="8.5"/>
      <name val="Arial Narrow"/>
      <charset val="0"/>
    </font>
    <font>
      <sz val="10.5"/>
      <name val="Arial Narrow"/>
      <charset val="134"/>
    </font>
    <font>
      <sz val="16"/>
      <name val="黑体"/>
      <charset val="134"/>
    </font>
    <font>
      <b/>
      <sz val="10"/>
      <name val="Arial Narrow"/>
      <charset val="134"/>
    </font>
    <font>
      <b/>
      <sz val="9"/>
      <name val="宋体"/>
      <charset val="134"/>
    </font>
    <font>
      <b/>
      <sz val="9"/>
      <name val="Arial Narrow"/>
      <charset val="134"/>
    </font>
    <font>
      <b/>
      <sz val="8.5"/>
      <name val="Arial Narrow"/>
      <charset val="134"/>
    </font>
    <font>
      <sz val="10"/>
      <name val="宋体"/>
      <charset val="134"/>
    </font>
    <font>
      <sz val="15"/>
      <name val="Arial"/>
      <charset val="134"/>
    </font>
    <font>
      <sz val="15"/>
      <name val="黑体"/>
      <charset val="134"/>
    </font>
    <font>
      <b/>
      <sz val="10.5"/>
      <name val="Arial Narrow"/>
      <charset val="134"/>
    </font>
    <font>
      <b/>
      <sz val="8"/>
      <name val="Arial Narrow"/>
      <charset val="134"/>
    </font>
    <font>
      <sz val="8"/>
      <name val="Arial Narrow"/>
      <charset val="134"/>
    </font>
    <font>
      <sz val="16"/>
      <name val="Arial Narrow"/>
      <charset val="134"/>
    </font>
    <font>
      <sz val="9"/>
      <name val="方正书宋_GBK"/>
      <charset val="134"/>
    </font>
    <font>
      <b/>
      <sz val="12"/>
      <name val="宋体"/>
      <charset val="134"/>
    </font>
    <font>
      <sz val="8"/>
      <name val="宋体"/>
      <charset val="134"/>
    </font>
    <font>
      <sz val="9"/>
      <name val="黑体"/>
      <charset val="134"/>
    </font>
    <font>
      <sz val="9.5"/>
      <name val="宋体"/>
      <charset val="134"/>
    </font>
    <font>
      <sz val="9.5"/>
      <name val="Arial Narrow"/>
      <charset val="134"/>
    </font>
    <font>
      <sz val="12"/>
      <name val="Times New Roman"/>
      <charset val="134"/>
    </font>
    <font>
      <sz val="8.5"/>
      <name val="宋体"/>
      <charset val="134"/>
    </font>
    <font>
      <b/>
      <sz val="8.5"/>
      <name val="宋体"/>
      <charset val="134"/>
    </font>
    <font>
      <sz val="11"/>
      <name val="宋体"/>
      <charset val="134"/>
    </font>
    <font>
      <sz val="12"/>
      <name val="Arial Narrow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0"/>
      <name val="Arial"/>
      <charset val="134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vertAlign val="superscript"/>
      <sz val="9"/>
      <name val="Arial Narrow"/>
      <charset val="134"/>
    </font>
    <font>
      <sz val="15"/>
      <name val="方正书宋_GBK"/>
      <charset val="134"/>
    </font>
    <font>
      <sz val="10"/>
      <name val="方正书宋_GBK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</fills>
  <borders count="61">
    <border>
      <left/>
      <right/>
      <top/>
      <bottom/>
      <diagonal/>
    </border>
    <border>
      <left/>
      <right style="thin">
        <color indexed="63"/>
      </right>
      <top style="medium">
        <color auto="1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medium">
        <color auto="1"/>
      </top>
      <bottom style="thin">
        <color indexed="63"/>
      </bottom>
      <diagonal/>
    </border>
    <border>
      <left/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/>
      <right style="thin">
        <color indexed="63"/>
      </right>
      <top/>
      <bottom style="medium">
        <color auto="1"/>
      </bottom>
      <diagonal/>
    </border>
    <border>
      <left style="thin">
        <color indexed="63"/>
      </left>
      <right style="thin">
        <color indexed="63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indexed="63"/>
      </top>
      <bottom/>
      <diagonal/>
    </border>
    <border>
      <left style="thin">
        <color auto="1"/>
      </left>
      <right/>
      <top style="medium">
        <color auto="1"/>
      </top>
      <bottom style="thin">
        <color indexed="63"/>
      </bottom>
      <diagonal/>
    </border>
    <border>
      <left style="thin">
        <color indexed="63"/>
      </left>
      <right/>
      <top style="medium">
        <color auto="1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/>
      <diagonal/>
    </border>
    <border>
      <left style="thin">
        <color indexed="63"/>
      </left>
      <right/>
      <top/>
      <bottom/>
      <diagonal/>
    </border>
    <border>
      <left style="thin">
        <color indexed="63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rgb="FF333333"/>
      </right>
      <top style="medium">
        <color rgb="FF333333"/>
      </top>
      <bottom style="thin">
        <color indexed="63"/>
      </bottom>
      <diagonal/>
    </border>
    <border>
      <left style="thin">
        <color rgb="FF333333"/>
      </left>
      <right style="thin">
        <color rgb="FF333333"/>
      </right>
      <top style="medium">
        <color rgb="FF333333"/>
      </top>
      <bottom style="thin">
        <color indexed="63"/>
      </bottom>
      <diagonal/>
    </border>
    <border>
      <left style="thin">
        <color rgb="FF333333"/>
      </left>
      <right/>
      <top style="medium">
        <color rgb="FF333333"/>
      </top>
      <bottom style="thin">
        <color indexed="63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auto="1"/>
      </bottom>
      <diagonal/>
    </border>
    <border>
      <left style="thin">
        <color indexed="63"/>
      </left>
      <right/>
      <top style="medium">
        <color rgb="FF33333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medium">
        <color rgb="FF333333"/>
      </top>
      <bottom/>
      <diagonal/>
    </border>
    <border>
      <left style="thin">
        <color auto="1"/>
      </left>
      <right/>
      <top style="medium">
        <color rgb="FF333333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2">
    <xf numFmtId="0" fontId="0" fillId="0" borderId="0"/>
    <xf numFmtId="0" fontId="33" fillId="24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40" fillId="0" borderId="0"/>
    <xf numFmtId="0" fontId="33" fillId="11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27" borderId="59" applyNumberFormat="0" applyAlignment="0" applyProtection="0">
      <alignment vertical="center"/>
    </xf>
    <xf numFmtId="0" fontId="44" fillId="0" borderId="54" applyNumberFormat="0" applyFill="0" applyAlignment="0" applyProtection="0">
      <alignment vertical="center"/>
    </xf>
    <xf numFmtId="0" fontId="49" fillId="29" borderId="60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1" fillId="14" borderId="57" applyNumberFormat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42" fontId="35" fillId="0" borderId="0" applyFont="0" applyFill="0" applyBorder="0" applyAlignment="0" applyProtection="0">
      <alignment vertical="center"/>
    </xf>
    <xf numFmtId="0" fontId="36" fillId="0" borderId="56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51" fillId="14" borderId="60" applyNumberFormat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0" fillId="0" borderId="0"/>
    <xf numFmtId="0" fontId="33" fillId="8" borderId="0" applyNumberFormat="0" applyBorder="0" applyAlignment="0" applyProtection="0">
      <alignment vertical="center"/>
    </xf>
    <xf numFmtId="0" fontId="35" fillId="12" borderId="55" applyNumberFormat="0" applyFont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44" fontId="35" fillId="0" borderId="0" applyFont="0" applyFill="0" applyBorder="0" applyAlignment="0" applyProtection="0">
      <alignment vertical="center"/>
    </xf>
    <xf numFmtId="43" fontId="35" fillId="0" borderId="0" applyFont="0" applyFill="0" applyBorder="0" applyAlignment="0" applyProtection="0">
      <alignment vertical="center"/>
    </xf>
    <xf numFmtId="0" fontId="37" fillId="0" borderId="54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9" fontId="35" fillId="0" borderId="0" applyFont="0" applyFill="0" applyBorder="0" applyAlignment="0" applyProtection="0">
      <alignment vertical="center"/>
    </xf>
    <xf numFmtId="0" fontId="45" fillId="0" borderId="58" applyNumberFormat="0" applyFill="0" applyAlignment="0" applyProtection="0">
      <alignment vertical="center"/>
    </xf>
    <xf numFmtId="0" fontId="0" fillId="0" borderId="0">
      <alignment vertical="center"/>
    </xf>
    <xf numFmtId="0" fontId="31" fillId="6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0" borderId="53" applyNumberFormat="0" applyFill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0" fillId="31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</cellStyleXfs>
  <cellXfs count="498">
    <xf numFmtId="0" fontId="0" fillId="0" borderId="0" xfId="0" applyFont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181" fontId="1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81" fontId="5" fillId="0" borderId="0" xfId="0" applyNumberFormat="1" applyFont="1" applyFill="1" applyAlignment="1">
      <alignment horizontal="right" vertical="center"/>
    </xf>
    <xf numFmtId="0" fontId="4" fillId="0" borderId="5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 wrapText="1"/>
    </xf>
    <xf numFmtId="181" fontId="5" fillId="0" borderId="0" xfId="0" applyNumberFormat="1" applyFont="1" applyFill="1" applyBorder="1" applyAlignment="1">
      <alignment horizontal="right" vertical="center"/>
    </xf>
    <xf numFmtId="181" fontId="5" fillId="0" borderId="0" xfId="0" applyNumberFormat="1" applyFont="1" applyFill="1" applyAlignment="1">
      <alignment horizontal="right"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center" vertical="center" wrapText="1"/>
    </xf>
    <xf numFmtId="181" fontId="5" fillId="0" borderId="9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181" fontId="6" fillId="0" borderId="0" xfId="0" applyNumberFormat="1" applyFont="1" applyFill="1" applyBorder="1" applyAlignment="1">
      <alignment horizontal="right" vertical="center"/>
    </xf>
    <xf numFmtId="181" fontId="6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right" vertical="center" wrapText="1"/>
    </xf>
    <xf numFmtId="181" fontId="6" fillId="0" borderId="9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181" fontId="2" fillId="0" borderId="10" xfId="0" applyNumberFormat="1" applyFont="1" applyFill="1" applyBorder="1" applyAlignment="1">
      <alignment horizontal="center" vertical="center"/>
    </xf>
    <xf numFmtId="181" fontId="5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3" fillId="0" borderId="0" xfId="0" applyFont="1" applyFill="1" applyAlignment="1"/>
    <xf numFmtId="181" fontId="5" fillId="0" borderId="11" xfId="0" applyNumberFormat="1" applyFont="1" applyFill="1" applyBorder="1" applyAlignment="1">
      <alignment horizontal="right" vertical="center"/>
    </xf>
    <xf numFmtId="0" fontId="2" fillId="0" borderId="5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181" fontId="5" fillId="0" borderId="9" xfId="0" applyNumberFormat="1" applyFont="1" applyFill="1" applyBorder="1" applyAlignment="1">
      <alignment vertical="center"/>
    </xf>
    <xf numFmtId="181" fontId="5" fillId="0" borderId="0" xfId="0" applyNumberFormat="1" applyFont="1" applyFill="1" applyBorder="1" applyAlignment="1">
      <alignment horizontal="right" vertical="center" wrapText="1"/>
    </xf>
    <xf numFmtId="0" fontId="5" fillId="0" borderId="9" xfId="0" applyFont="1" applyFill="1" applyBorder="1" applyAlignment="1">
      <alignment vertical="center"/>
    </xf>
    <xf numFmtId="0" fontId="8" fillId="0" borderId="0" xfId="0" applyFont="1" applyFill="1" applyAlignment="1">
      <alignment horizontal="center" vertical="center"/>
    </xf>
    <xf numFmtId="181" fontId="5" fillId="0" borderId="14" xfId="0" applyNumberFormat="1" applyFont="1" applyFill="1" applyBorder="1" applyAlignment="1">
      <alignment horizontal="right" vertical="center"/>
    </xf>
    <xf numFmtId="181" fontId="5" fillId="0" borderId="15" xfId="0" applyNumberFormat="1" applyFont="1" applyFill="1" applyBorder="1" applyAlignment="1">
      <alignment horizontal="right" vertical="center"/>
    </xf>
    <xf numFmtId="181" fontId="5" fillId="0" borderId="16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179" fontId="1" fillId="0" borderId="0" xfId="0" applyNumberFormat="1" applyFont="1" applyFill="1" applyAlignment="1">
      <alignment vertical="center" wrapText="1"/>
    </xf>
    <xf numFmtId="58" fontId="3" fillId="0" borderId="9" xfId="0" applyNumberFormat="1" applyFont="1" applyFill="1" applyBorder="1" applyAlignment="1">
      <alignment horizontal="left" wrapText="1"/>
    </xf>
    <xf numFmtId="179" fontId="8" fillId="0" borderId="9" xfId="0" applyNumberFormat="1" applyFont="1" applyFill="1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center" wrapText="1"/>
    </xf>
    <xf numFmtId="179" fontId="2" fillId="0" borderId="18" xfId="0" applyNumberFormat="1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vertical="center" wrapText="1"/>
    </xf>
    <xf numFmtId="182" fontId="11" fillId="0" borderId="20" xfId="0" applyNumberFormat="1" applyFont="1" applyFill="1" applyBorder="1" applyAlignment="1">
      <alignment vertical="center" wrapText="1"/>
    </xf>
    <xf numFmtId="0" fontId="2" fillId="0" borderId="21" xfId="0" applyFont="1" applyFill="1" applyBorder="1" applyAlignment="1">
      <alignment vertical="center" wrapText="1"/>
    </xf>
    <xf numFmtId="182" fontId="5" fillId="0" borderId="0" xfId="0" applyNumberFormat="1" applyFont="1" applyFill="1" applyBorder="1" applyAlignment="1">
      <alignment horizontal="right" vertical="center" wrapText="1"/>
    </xf>
    <xf numFmtId="0" fontId="10" fillId="0" borderId="21" xfId="0" applyFont="1" applyFill="1" applyBorder="1" applyAlignment="1">
      <alignment vertical="center" wrapText="1"/>
    </xf>
    <xf numFmtId="182" fontId="12" fillId="0" borderId="0" xfId="0" applyNumberFormat="1" applyFont="1" applyFill="1" applyBorder="1" applyAlignment="1">
      <alignment horizontal="right" vertical="center" wrapText="1"/>
    </xf>
    <xf numFmtId="179" fontId="5" fillId="0" borderId="0" xfId="0" applyNumberFormat="1" applyFont="1" applyFill="1" applyBorder="1" applyAlignment="1">
      <alignment horizontal="right" vertical="center" wrapText="1"/>
    </xf>
    <xf numFmtId="179" fontId="12" fillId="0" borderId="0" xfId="0" applyNumberFormat="1" applyFont="1" applyFill="1" applyAlignment="1">
      <alignment horizontal="right" vertical="center" wrapText="1"/>
    </xf>
    <xf numFmtId="182" fontId="5" fillId="0" borderId="0" xfId="0" applyNumberFormat="1" applyFont="1" applyFill="1" applyAlignment="1">
      <alignment horizontal="right" vertical="center" wrapText="1"/>
    </xf>
    <xf numFmtId="179" fontId="5" fillId="0" borderId="0" xfId="0" applyNumberFormat="1" applyFont="1" applyFill="1" applyAlignment="1">
      <alignment horizontal="right" vertical="center" wrapText="1"/>
    </xf>
    <xf numFmtId="0" fontId="2" fillId="0" borderId="22" xfId="0" applyFont="1" applyFill="1" applyBorder="1" applyAlignment="1">
      <alignment vertical="center" wrapText="1"/>
    </xf>
    <xf numFmtId="179" fontId="5" fillId="0" borderId="9" xfId="0" applyNumberFormat="1" applyFont="1" applyFill="1" applyBorder="1" applyAlignment="1">
      <alignment horizontal="right" vertical="center" wrapText="1"/>
    </xf>
    <xf numFmtId="179" fontId="5" fillId="0" borderId="0" xfId="0" applyNumberFormat="1" applyFont="1" applyFill="1" applyAlignment="1">
      <alignment vertical="center" wrapText="1"/>
    </xf>
    <xf numFmtId="179" fontId="13" fillId="0" borderId="9" xfId="0" applyNumberFormat="1" applyFont="1" applyFill="1" applyBorder="1" applyAlignment="1">
      <alignment horizontal="right" wrapText="1"/>
    </xf>
    <xf numFmtId="179" fontId="13" fillId="0" borderId="9" xfId="0" applyNumberFormat="1" applyFont="1" applyFill="1" applyBorder="1" applyAlignment="1">
      <alignment horizontal="right" wrapText="1"/>
    </xf>
    <xf numFmtId="179" fontId="2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58" fontId="14" fillId="0" borderId="0" xfId="0" applyNumberFormat="1" applyFont="1" applyFill="1" applyAlignment="1">
      <alignment horizontal="center" vertical="center" wrapText="1"/>
    </xf>
    <xf numFmtId="58" fontId="15" fillId="0" borderId="0" xfId="0" applyNumberFormat="1" applyFont="1" applyFill="1" applyAlignment="1">
      <alignment horizontal="center" vertical="center" wrapText="1"/>
    </xf>
    <xf numFmtId="179" fontId="2" fillId="0" borderId="18" xfId="0" applyNumberFormat="1" applyFont="1" applyFill="1" applyBorder="1" applyAlignment="1">
      <alignment horizontal="center" vertical="center"/>
    </xf>
    <xf numFmtId="182" fontId="11" fillId="0" borderId="23" xfId="0" applyNumberFormat="1" applyFont="1" applyFill="1" applyBorder="1" applyAlignment="1">
      <alignment vertical="center" wrapText="1"/>
    </xf>
    <xf numFmtId="182" fontId="5" fillId="0" borderId="24" xfId="0" applyNumberFormat="1" applyFont="1" applyFill="1" applyBorder="1" applyAlignment="1">
      <alignment horizontal="right" vertical="center" wrapText="1"/>
    </xf>
    <xf numFmtId="182" fontId="12" fillId="0" borderId="24" xfId="0" applyNumberFormat="1" applyFont="1" applyFill="1" applyBorder="1" applyAlignment="1">
      <alignment horizontal="right" vertical="center" wrapText="1"/>
    </xf>
    <xf numFmtId="179" fontId="5" fillId="0" borderId="24" xfId="0" applyNumberFormat="1" applyFont="1" applyFill="1" applyBorder="1" applyAlignment="1">
      <alignment horizontal="right" vertical="center" wrapText="1"/>
    </xf>
    <xf numFmtId="179" fontId="12" fillId="0" borderId="24" xfId="0" applyNumberFormat="1" applyFont="1" applyFill="1" applyBorder="1" applyAlignment="1">
      <alignment horizontal="right" vertical="center" wrapText="1"/>
    </xf>
    <xf numFmtId="179" fontId="12" fillId="0" borderId="0" xfId="0" applyNumberFormat="1" applyFont="1" applyFill="1" applyBorder="1" applyAlignment="1">
      <alignment horizontal="right" vertical="center" wrapText="1"/>
    </xf>
    <xf numFmtId="182" fontId="5" fillId="0" borderId="25" xfId="0" applyNumberFormat="1" applyFont="1" applyFill="1" applyBorder="1" applyAlignment="1">
      <alignment horizontal="right" vertical="center" wrapText="1"/>
    </xf>
    <xf numFmtId="182" fontId="5" fillId="0" borderId="9" xfId="0" applyNumberFormat="1" applyFont="1" applyFill="1" applyBorder="1" applyAlignment="1">
      <alignment horizontal="right" vertical="center" wrapText="1"/>
    </xf>
    <xf numFmtId="0" fontId="4" fillId="0" borderId="26" xfId="0" applyFont="1" applyFill="1" applyBorder="1" applyAlignment="1">
      <alignment horizontal="left" vertical="center" wrapText="1"/>
    </xf>
    <xf numFmtId="179" fontId="2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vertical="center" wrapText="1"/>
    </xf>
    <xf numFmtId="179" fontId="1" fillId="0" borderId="0" xfId="0" applyNumberFormat="1" applyFont="1" applyFill="1" applyAlignment="1">
      <alignment horizontal="center" vertical="center" wrapText="1"/>
    </xf>
    <xf numFmtId="0" fontId="10" fillId="0" borderId="3" xfId="0" applyFont="1" applyFill="1" applyBorder="1" applyAlignment="1">
      <alignment vertical="center" wrapText="1"/>
    </xf>
    <xf numFmtId="183" fontId="11" fillId="0" borderId="11" xfId="0" applyNumberFormat="1" applyFont="1" applyFill="1" applyBorder="1" applyAlignment="1">
      <alignment vertical="center"/>
    </xf>
    <xf numFmtId="183" fontId="11" fillId="0" borderId="0" xfId="0" applyNumberFormat="1" applyFont="1" applyFill="1" applyAlignment="1">
      <alignment vertical="center"/>
    </xf>
    <xf numFmtId="183" fontId="2" fillId="0" borderId="0" xfId="0" applyNumberFormat="1" applyFont="1" applyFill="1" applyBorder="1" applyAlignment="1">
      <alignment vertical="center"/>
    </xf>
    <xf numFmtId="183" fontId="2" fillId="0" borderId="0" xfId="0" applyNumberFormat="1" applyFont="1" applyFill="1" applyAlignment="1">
      <alignment vertical="center"/>
    </xf>
    <xf numFmtId="0" fontId="11" fillId="0" borderId="5" xfId="0" applyFont="1" applyFill="1" applyBorder="1" applyAlignment="1">
      <alignment vertical="center" wrapText="1"/>
    </xf>
    <xf numFmtId="183" fontId="11" fillId="0" borderId="0" xfId="0" applyNumberFormat="1" applyFont="1" applyFill="1" applyBorder="1" applyAlignment="1">
      <alignment vertical="center"/>
    </xf>
    <xf numFmtId="0" fontId="10" fillId="0" borderId="5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183" fontId="2" fillId="0" borderId="9" xfId="0" applyNumberFormat="1" applyFont="1" applyFill="1" applyBorder="1" applyAlignment="1">
      <alignment vertical="center"/>
    </xf>
    <xf numFmtId="0" fontId="13" fillId="0" borderId="26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10" xfId="0" applyFont="1" applyFill="1" applyBorder="1" applyAlignment="1">
      <alignment horizontal="center" vertical="center" wrapText="1"/>
    </xf>
    <xf numFmtId="183" fontId="2" fillId="0" borderId="0" xfId="0" applyNumberFormat="1" applyFont="1" applyFill="1" applyBorder="1" applyAlignment="1">
      <alignment horizontal="right" vertical="center"/>
    </xf>
    <xf numFmtId="0" fontId="13" fillId="0" borderId="26" xfId="0" applyFont="1" applyFill="1" applyBorder="1" applyAlignment="1">
      <alignment horizontal="left" vertical="center" wrapText="1"/>
    </xf>
    <xf numFmtId="179" fontId="11" fillId="0" borderId="0" xfId="0" applyNumberFormat="1" applyFont="1" applyFill="1" applyAlignment="1">
      <alignment horizontal="right" vertical="center" wrapText="1"/>
    </xf>
    <xf numFmtId="179" fontId="2" fillId="0" borderId="0" xfId="0" applyNumberFormat="1" applyFont="1" applyFill="1" applyAlignment="1">
      <alignment horizontal="right" vertical="center" wrapText="1"/>
    </xf>
    <xf numFmtId="179" fontId="2" fillId="0" borderId="9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vertical="center"/>
    </xf>
    <xf numFmtId="179" fontId="11" fillId="0" borderId="11" xfId="0" applyNumberFormat="1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179" fontId="2" fillId="0" borderId="0" xfId="0" applyNumberFormat="1" applyFont="1" applyFill="1" applyBorder="1" applyAlignment="1">
      <alignment vertical="center"/>
    </xf>
    <xf numFmtId="0" fontId="11" fillId="0" borderId="5" xfId="0" applyFont="1" applyFill="1" applyBorder="1" applyAlignment="1">
      <alignment vertical="center"/>
    </xf>
    <xf numFmtId="179" fontId="11" fillId="0" borderId="0" xfId="0" applyNumberFormat="1" applyFont="1" applyFill="1" applyBorder="1" applyAlignment="1">
      <alignment vertical="center"/>
    </xf>
    <xf numFmtId="0" fontId="10" fillId="0" borderId="5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179" fontId="2" fillId="0" borderId="9" xfId="0" applyNumberFormat="1" applyFont="1" applyFill="1" applyBorder="1" applyAlignment="1">
      <alignment vertical="center"/>
    </xf>
    <xf numFmtId="179" fontId="11" fillId="0" borderId="0" xfId="0" applyNumberFormat="1" applyFont="1" applyFill="1" applyAlignment="1">
      <alignment vertical="center"/>
    </xf>
    <xf numFmtId="179" fontId="2" fillId="0" borderId="0" xfId="0" applyNumberFormat="1" applyFont="1" applyFill="1" applyAlignment="1">
      <alignment vertical="center"/>
    </xf>
    <xf numFmtId="0" fontId="11" fillId="0" borderId="0" xfId="0" applyFont="1" applyFill="1" applyAlignment="1">
      <alignment vertical="center"/>
    </xf>
    <xf numFmtId="58" fontId="8" fillId="0" borderId="0" xfId="0" applyNumberFormat="1" applyFont="1" applyFill="1" applyAlignment="1">
      <alignment horizontal="center" vertical="top" wrapText="1"/>
    </xf>
    <xf numFmtId="0" fontId="4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179" fontId="11" fillId="0" borderId="14" xfId="0" applyNumberFormat="1" applyFont="1" applyFill="1" applyBorder="1" applyAlignment="1">
      <alignment vertical="center"/>
    </xf>
    <xf numFmtId="179" fontId="2" fillId="0" borderId="15" xfId="0" applyNumberFormat="1" applyFont="1" applyFill="1" applyBorder="1" applyAlignment="1">
      <alignment vertical="center"/>
    </xf>
    <xf numFmtId="179" fontId="11" fillId="0" borderId="15" xfId="0" applyNumberFormat="1" applyFont="1" applyFill="1" applyBorder="1" applyAlignment="1">
      <alignment vertical="center"/>
    </xf>
    <xf numFmtId="179" fontId="2" fillId="0" borderId="16" xfId="0" applyNumberFormat="1" applyFont="1" applyFill="1" applyBorder="1" applyAlignment="1">
      <alignment vertical="center"/>
    </xf>
    <xf numFmtId="0" fontId="13" fillId="0" borderId="0" xfId="0" applyFont="1" applyFill="1" applyAlignment="1">
      <alignment horizontal="left" vertical="center" wrapText="1"/>
    </xf>
    <xf numFmtId="0" fontId="2" fillId="0" borderId="28" xfId="0" applyFont="1" applyFill="1" applyBorder="1" applyAlignment="1">
      <alignment horizontal="center" vertical="center"/>
    </xf>
    <xf numFmtId="179" fontId="11" fillId="0" borderId="0" xfId="0" applyNumberFormat="1" applyFont="1" applyFill="1" applyAlignment="1">
      <alignment vertical="center" wrapText="1"/>
    </xf>
    <xf numFmtId="179" fontId="2" fillId="0" borderId="0" xfId="0" applyNumberFormat="1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179" fontId="2" fillId="0" borderId="9" xfId="0" applyNumberFormat="1" applyFont="1" applyFill="1" applyBorder="1" applyAlignment="1">
      <alignment vertical="center" wrapText="1"/>
    </xf>
    <xf numFmtId="0" fontId="2" fillId="0" borderId="29" xfId="0" applyFont="1" applyFill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0" fontId="3" fillId="0" borderId="9" xfId="0" applyFont="1" applyFill="1" applyBorder="1" applyAlignment="1">
      <alignment wrapText="1"/>
    </xf>
    <xf numFmtId="0" fontId="13" fillId="0" borderId="9" xfId="0" applyFont="1" applyFill="1" applyBorder="1" applyAlignment="1">
      <alignment wrapText="1"/>
    </xf>
    <xf numFmtId="0" fontId="2" fillId="0" borderId="13" xfId="0" applyFont="1" applyFill="1" applyBorder="1" applyAlignment="1">
      <alignment horizontal="center" vertical="center"/>
    </xf>
    <xf numFmtId="181" fontId="17" fillId="0" borderId="0" xfId="0" applyNumberFormat="1" applyFont="1" applyFill="1" applyAlignment="1">
      <alignment vertical="center" wrapText="1"/>
    </xf>
    <xf numFmtId="181" fontId="17" fillId="0" borderId="20" xfId="0" applyNumberFormat="1" applyFont="1" applyFill="1" applyBorder="1" applyAlignment="1">
      <alignment horizontal="right" vertical="center" wrapText="1"/>
    </xf>
    <xf numFmtId="0" fontId="4" fillId="0" borderId="5" xfId="0" applyFont="1" applyFill="1" applyBorder="1" applyAlignment="1">
      <alignment vertical="center"/>
    </xf>
    <xf numFmtId="181" fontId="18" fillId="0" borderId="0" xfId="0" applyNumberFormat="1" applyFont="1" applyFill="1" applyAlignment="1">
      <alignment vertical="center" wrapText="1"/>
    </xf>
    <xf numFmtId="181" fontId="18" fillId="0" borderId="0" xfId="0" applyNumberFormat="1" applyFont="1" applyFill="1" applyBorder="1" applyAlignment="1">
      <alignment vertical="center" wrapText="1"/>
    </xf>
    <xf numFmtId="181" fontId="17" fillId="0" borderId="0" xfId="0" applyNumberFormat="1" applyFont="1" applyFill="1" applyBorder="1" applyAlignment="1">
      <alignment horizontal="right" vertical="center" wrapText="1"/>
    </xf>
    <xf numFmtId="181" fontId="18" fillId="0" borderId="0" xfId="0" applyNumberFormat="1" applyFont="1" applyFill="1" applyBorder="1" applyAlignment="1">
      <alignment horizontal="right" vertical="center" wrapText="1"/>
    </xf>
    <xf numFmtId="181" fontId="17" fillId="0" borderId="0" xfId="0" applyNumberFormat="1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/>
    </xf>
    <xf numFmtId="181" fontId="18" fillId="0" borderId="9" xfId="0" applyNumberFormat="1" applyFont="1" applyFill="1" applyBorder="1" applyAlignment="1">
      <alignment vertical="center" wrapText="1"/>
    </xf>
    <xf numFmtId="0" fontId="13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right" wrapText="1"/>
    </xf>
    <xf numFmtId="0" fontId="13" fillId="0" borderId="0" xfId="0" applyFont="1" applyFill="1" applyAlignment="1">
      <alignment horizontal="center" wrapText="1"/>
    </xf>
    <xf numFmtId="0" fontId="2" fillId="0" borderId="18" xfId="0" applyFont="1" applyFill="1" applyBorder="1" applyAlignment="1">
      <alignment horizontal="center" vertical="center"/>
    </xf>
    <xf numFmtId="181" fontId="17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center"/>
    </xf>
    <xf numFmtId="181" fontId="17" fillId="0" borderId="0" xfId="0" applyNumberFormat="1" applyFont="1" applyFill="1" applyBorder="1" applyAlignment="1">
      <alignment horizontal="center" vertical="center" wrapText="1"/>
    </xf>
    <xf numFmtId="181" fontId="18" fillId="0" borderId="0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81" fontId="18" fillId="0" borderId="9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2" fillId="0" borderId="18" xfId="0" applyFont="1" applyFill="1" applyBorder="1" applyAlignment="1">
      <alignment horizontal="center" vertical="center" wrapText="1"/>
    </xf>
    <xf numFmtId="181" fontId="11" fillId="0" borderId="20" xfId="0" applyNumberFormat="1" applyFont="1" applyFill="1" applyBorder="1" applyAlignment="1">
      <alignment vertical="center" wrapText="1"/>
    </xf>
    <xf numFmtId="181" fontId="11" fillId="0" borderId="0" xfId="0" applyNumberFormat="1" applyFont="1" applyFill="1" applyBorder="1" applyAlignment="1">
      <alignment vertical="center" wrapText="1"/>
    </xf>
    <xf numFmtId="181" fontId="11" fillId="0" borderId="0" xfId="0" applyNumberFormat="1" applyFont="1" applyFill="1" applyAlignment="1">
      <alignment vertical="center" wrapText="1"/>
    </xf>
    <xf numFmtId="0" fontId="4" fillId="0" borderId="21" xfId="0" applyFont="1" applyFill="1" applyBorder="1" applyAlignment="1">
      <alignment vertical="center" wrapText="1"/>
    </xf>
    <xf numFmtId="181" fontId="2" fillId="0" borderId="0" xfId="0" applyNumberFormat="1" applyFont="1" applyFill="1" applyBorder="1" applyAlignment="1">
      <alignment vertical="center" wrapText="1"/>
    </xf>
    <xf numFmtId="181" fontId="2" fillId="0" borderId="0" xfId="0" applyNumberFormat="1" applyFont="1" applyFill="1" applyAlignment="1">
      <alignment vertical="center" wrapText="1"/>
    </xf>
    <xf numFmtId="0" fontId="4" fillId="0" borderId="22" xfId="0" applyFont="1" applyFill="1" applyBorder="1" applyAlignment="1">
      <alignment vertical="center" wrapText="1"/>
    </xf>
    <xf numFmtId="181" fontId="2" fillId="0" borderId="9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/>
    </xf>
    <xf numFmtId="181" fontId="11" fillId="0" borderId="14" xfId="0" applyNumberFormat="1" applyFont="1" applyFill="1" applyBorder="1" applyAlignment="1">
      <alignment vertical="center" wrapText="1"/>
    </xf>
    <xf numFmtId="181" fontId="11" fillId="0" borderId="11" xfId="0" applyNumberFormat="1" applyFont="1" applyFill="1" applyBorder="1" applyAlignment="1">
      <alignment vertical="center" wrapText="1"/>
    </xf>
    <xf numFmtId="181" fontId="2" fillId="0" borderId="15" xfId="0" applyNumberFormat="1" applyFont="1" applyFill="1" applyBorder="1" applyAlignment="1">
      <alignment vertical="center" wrapText="1"/>
    </xf>
    <xf numFmtId="181" fontId="11" fillId="0" borderId="15" xfId="0" applyNumberFormat="1" applyFont="1" applyFill="1" applyBorder="1" applyAlignment="1">
      <alignment vertical="center" wrapText="1"/>
    </xf>
    <xf numFmtId="181" fontId="2" fillId="0" borderId="16" xfId="0" applyNumberFormat="1" applyFont="1" applyFill="1" applyBorder="1" applyAlignment="1">
      <alignment vertical="center" wrapText="1"/>
    </xf>
    <xf numFmtId="181" fontId="11" fillId="0" borderId="0" xfId="0" applyNumberFormat="1" applyFont="1" applyFill="1" applyBorder="1" applyAlignment="1">
      <alignment horizontal="right" vertical="center" wrapText="1"/>
    </xf>
    <xf numFmtId="181" fontId="2" fillId="0" borderId="0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vertical="center"/>
    </xf>
    <xf numFmtId="0" fontId="1" fillId="0" borderId="0" xfId="0" applyFont="1" applyFill="1" applyAlignment="1">
      <alignment wrapText="1"/>
    </xf>
    <xf numFmtId="0" fontId="13" fillId="0" borderId="0" xfId="0" applyFont="1" applyFill="1" applyAlignment="1">
      <alignment wrapText="1"/>
    </xf>
    <xf numFmtId="181" fontId="11" fillId="0" borderId="0" xfId="0" applyNumberFormat="1" applyFont="1" applyFill="1" applyBorder="1" applyAlignment="1">
      <alignment vertical="center"/>
    </xf>
    <xf numFmtId="181" fontId="11" fillId="0" borderId="0" xfId="0" applyNumberFormat="1" applyFont="1" applyFill="1" applyAlignment="1">
      <alignment vertical="center"/>
    </xf>
    <xf numFmtId="181" fontId="2" fillId="0" borderId="0" xfId="0" applyNumberFormat="1" applyFont="1" applyFill="1" applyBorder="1" applyAlignment="1">
      <alignment vertical="center"/>
    </xf>
    <xf numFmtId="181" fontId="2" fillId="0" borderId="0" xfId="0" applyNumberFormat="1" applyFont="1" applyFill="1" applyAlignment="1">
      <alignment vertical="center"/>
    </xf>
    <xf numFmtId="181" fontId="2" fillId="0" borderId="0" xfId="0" applyNumberFormat="1" applyFont="1" applyFill="1" applyBorder="1" applyAlignment="1">
      <alignment horizontal="right" vertical="center"/>
    </xf>
    <xf numFmtId="181" fontId="2" fillId="0" borderId="9" xfId="0" applyNumberFormat="1" applyFont="1" applyFill="1" applyBorder="1" applyAlignment="1">
      <alignment vertical="center"/>
    </xf>
    <xf numFmtId="0" fontId="2" fillId="0" borderId="9" xfId="0" applyFont="1" applyFill="1" applyBorder="1" applyAlignment="1">
      <alignment vertical="center" wrapText="1"/>
    </xf>
    <xf numFmtId="0" fontId="3" fillId="0" borderId="9" xfId="0" applyFont="1" applyFill="1" applyBorder="1" applyAlignment="1"/>
    <xf numFmtId="0" fontId="13" fillId="0" borderId="0" xfId="0" applyFont="1" applyFill="1" applyAlignment="1"/>
    <xf numFmtId="0" fontId="4" fillId="0" borderId="17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vertical="center"/>
    </xf>
    <xf numFmtId="181" fontId="11" fillId="0" borderId="20" xfId="0" applyNumberFormat="1" applyFont="1" applyFill="1" applyBorder="1" applyAlignment="1">
      <alignment horizontal="right" vertical="center"/>
    </xf>
    <xf numFmtId="0" fontId="2" fillId="0" borderId="21" xfId="0" applyFont="1" applyFill="1" applyBorder="1" applyAlignment="1">
      <alignment vertical="center"/>
    </xf>
    <xf numFmtId="0" fontId="10" fillId="0" borderId="21" xfId="0" applyFont="1" applyFill="1" applyBorder="1" applyAlignment="1">
      <alignment vertical="center"/>
    </xf>
    <xf numFmtId="181" fontId="11" fillId="0" borderId="0" xfId="0" applyNumberFormat="1" applyFont="1" applyFill="1" applyBorder="1" applyAlignment="1">
      <alignment horizontal="right" vertical="center"/>
    </xf>
    <xf numFmtId="0" fontId="4" fillId="0" borderId="21" xfId="0" applyFont="1" applyFill="1" applyBorder="1" applyAlignment="1">
      <alignment vertical="center"/>
    </xf>
    <xf numFmtId="0" fontId="2" fillId="0" borderId="22" xfId="0" applyFont="1" applyFill="1" applyBorder="1" applyAlignment="1">
      <alignment vertical="center"/>
    </xf>
    <xf numFmtId="181" fontId="2" fillId="0" borderId="9" xfId="0" applyNumberFormat="1" applyFont="1" applyFill="1" applyBorder="1" applyAlignment="1">
      <alignment horizontal="right" vertical="center"/>
    </xf>
    <xf numFmtId="181" fontId="11" fillId="0" borderId="20" xfId="0" applyNumberFormat="1" applyFont="1" applyFill="1" applyBorder="1" applyAlignment="1">
      <alignment vertical="center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181" fontId="11" fillId="0" borderId="15" xfId="0" applyNumberFormat="1" applyFont="1" applyFill="1" applyBorder="1" applyAlignment="1">
      <alignment horizontal="right" vertical="center"/>
    </xf>
    <xf numFmtId="181" fontId="2" fillId="0" borderId="15" xfId="0" applyNumberFormat="1" applyFont="1" applyFill="1" applyBorder="1" applyAlignment="1">
      <alignment horizontal="right" vertical="center"/>
    </xf>
    <xf numFmtId="181" fontId="2" fillId="0" borderId="16" xfId="0" applyNumberFormat="1" applyFont="1" applyFill="1" applyBorder="1" applyAlignment="1">
      <alignment horizontal="right" vertical="center"/>
    </xf>
    <xf numFmtId="0" fontId="13" fillId="0" borderId="0" xfId="0" applyFont="1" applyFill="1" applyAlignment="1">
      <alignment horizontal="right" vertical="center" wrapText="1"/>
    </xf>
    <xf numFmtId="0" fontId="2" fillId="0" borderId="31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181" fontId="19" fillId="0" borderId="0" xfId="0" applyNumberFormat="1" applyFont="1" applyFill="1" applyAlignment="1">
      <alignment horizontal="center" vertical="center"/>
    </xf>
    <xf numFmtId="181" fontId="1" fillId="0" borderId="9" xfId="0" applyNumberFormat="1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49" fontId="4" fillId="0" borderId="19" xfId="0" applyNumberFormat="1" applyFont="1" applyFill="1" applyBorder="1" applyAlignment="1">
      <alignment horizontal="left" vertical="center"/>
    </xf>
    <xf numFmtId="49" fontId="4" fillId="0" borderId="33" xfId="0" applyNumberFormat="1" applyFont="1" applyFill="1" applyBorder="1" applyAlignment="1">
      <alignment horizontal="center" vertical="center"/>
    </xf>
    <xf numFmtId="181" fontId="2" fillId="0" borderId="23" xfId="0" applyNumberFormat="1" applyFont="1" applyFill="1" applyBorder="1" applyAlignment="1">
      <alignment horizontal="center" vertical="center"/>
    </xf>
    <xf numFmtId="49" fontId="4" fillId="0" borderId="21" xfId="0" applyNumberFormat="1" applyFont="1" applyFill="1" applyBorder="1" applyAlignment="1">
      <alignment horizontal="left" vertical="center"/>
    </xf>
    <xf numFmtId="49" fontId="4" fillId="0" borderId="34" xfId="0" applyNumberFormat="1" applyFont="1" applyFill="1" applyBorder="1" applyAlignment="1">
      <alignment horizontal="center" vertical="center"/>
    </xf>
    <xf numFmtId="181" fontId="2" fillId="0" borderId="24" xfId="0" applyNumberFormat="1" applyFont="1" applyFill="1" applyBorder="1" applyAlignment="1">
      <alignment horizontal="center" vertical="center"/>
    </xf>
    <xf numFmtId="49" fontId="2" fillId="0" borderId="21" xfId="0" applyNumberFormat="1" applyFont="1" applyFill="1" applyBorder="1" applyAlignment="1">
      <alignment horizontal="left" vertical="center"/>
    </xf>
    <xf numFmtId="49" fontId="4" fillId="0" borderId="22" xfId="0" applyNumberFormat="1" applyFont="1" applyFill="1" applyBorder="1" applyAlignment="1">
      <alignment horizontal="left" vertical="center"/>
    </xf>
    <xf numFmtId="49" fontId="4" fillId="0" borderId="35" xfId="0" applyNumberFormat="1" applyFont="1" applyFill="1" applyBorder="1" applyAlignment="1">
      <alignment horizontal="center" vertical="center"/>
    </xf>
    <xf numFmtId="181" fontId="2" fillId="0" borderId="25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Alignment="1">
      <alignment horizontal="center" vertical="center"/>
    </xf>
    <xf numFmtId="49" fontId="13" fillId="0" borderId="0" xfId="0" applyNumberFormat="1" applyFont="1" applyFill="1" applyAlignment="1">
      <alignment horizontal="left" vertical="center"/>
    </xf>
    <xf numFmtId="0" fontId="13" fillId="0" borderId="9" xfId="0" applyFont="1" applyFill="1" applyBorder="1" applyAlignment="1">
      <alignment horizontal="center" vertical="center"/>
    </xf>
    <xf numFmtId="49" fontId="4" fillId="0" borderId="17" xfId="0" applyNumberFormat="1" applyFont="1" applyFill="1" applyBorder="1" applyAlignment="1">
      <alignment horizontal="center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49" fontId="4" fillId="0" borderId="21" xfId="0" applyNumberFormat="1" applyFont="1" applyFill="1" applyBorder="1" applyAlignment="1">
      <alignment horizontal="center" vertical="center"/>
    </xf>
    <xf numFmtId="49" fontId="4" fillId="0" borderId="21" xfId="0" applyNumberFormat="1" applyFont="1" applyFill="1" applyBorder="1" applyAlignment="1">
      <alignment horizontal="left" vertical="center" wrapText="1"/>
    </xf>
    <xf numFmtId="49" fontId="2" fillId="0" borderId="21" xfId="0" applyNumberFormat="1" applyFont="1" applyFill="1" applyBorder="1" applyAlignment="1">
      <alignment horizontal="left" vertical="center" wrapText="1"/>
    </xf>
    <xf numFmtId="49" fontId="20" fillId="0" borderId="21" xfId="0" applyNumberFormat="1" applyFont="1" applyFill="1" applyBorder="1" applyAlignment="1">
      <alignment horizontal="left" vertical="center" wrapText="1"/>
    </xf>
    <xf numFmtId="49" fontId="4" fillId="0" borderId="22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49" fontId="13" fillId="0" borderId="0" xfId="0" applyNumberFormat="1" applyFont="1" applyFill="1" applyAlignment="1">
      <alignment horizontal="right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49" fontId="4" fillId="0" borderId="36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49" fontId="2" fillId="0" borderId="37" xfId="0" applyNumberFormat="1" applyFont="1" applyFill="1" applyBorder="1" applyAlignment="1">
      <alignment horizontal="center" vertical="center" wrapText="1"/>
    </xf>
    <xf numFmtId="49" fontId="2" fillId="0" borderId="38" xfId="0" applyNumberFormat="1" applyFont="1" applyFill="1" applyBorder="1" applyAlignment="1">
      <alignment horizontal="center" vertical="center" wrapText="1"/>
    </xf>
    <xf numFmtId="49" fontId="4" fillId="0" borderId="39" xfId="0" applyNumberFormat="1" applyFont="1" applyFill="1" applyBorder="1" applyAlignment="1">
      <alignment horizontal="center" vertical="center" wrapText="1"/>
    </xf>
    <xf numFmtId="49" fontId="10" fillId="0" borderId="19" xfId="0" applyNumberFormat="1" applyFont="1" applyFill="1" applyBorder="1" applyAlignment="1">
      <alignment horizontal="left" vertical="center"/>
    </xf>
    <xf numFmtId="181" fontId="12" fillId="0" borderId="20" xfId="0" applyNumberFormat="1" applyFont="1" applyFill="1" applyBorder="1" applyAlignment="1">
      <alignment horizontal="right" vertical="center"/>
    </xf>
    <xf numFmtId="49" fontId="20" fillId="0" borderId="21" xfId="0" applyNumberFormat="1" applyFont="1" applyFill="1" applyBorder="1" applyAlignment="1">
      <alignment horizontal="left" vertical="center"/>
    </xf>
    <xf numFmtId="49" fontId="22" fillId="0" borderId="21" xfId="0" applyNumberFormat="1" applyFont="1" applyFill="1" applyBorder="1" applyAlignment="1">
      <alignment horizontal="left" vertical="center"/>
    </xf>
    <xf numFmtId="181" fontId="5" fillId="0" borderId="24" xfId="0" applyNumberFormat="1" applyFont="1" applyFill="1" applyBorder="1" applyAlignment="1">
      <alignment horizontal="right" vertical="center"/>
    </xf>
    <xf numFmtId="181" fontId="0" fillId="0" borderId="0" xfId="0" applyNumberFormat="1" applyFont="1" applyFill="1" applyAlignment="1">
      <alignment vertical="center"/>
    </xf>
    <xf numFmtId="49" fontId="4" fillId="0" borderId="4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 wrapText="1"/>
    </xf>
    <xf numFmtId="181" fontId="12" fillId="0" borderId="0" xfId="0" applyNumberFormat="1" applyFont="1" applyFill="1" applyAlignment="1">
      <alignment horizontal="right" vertical="center"/>
    </xf>
    <xf numFmtId="181" fontId="11" fillId="0" borderId="20" xfId="0" applyNumberFormat="1" applyFont="1" applyFill="1" applyBorder="1" applyAlignment="1">
      <alignment horizontal="right" vertical="center" wrapText="1"/>
    </xf>
    <xf numFmtId="181" fontId="2" fillId="0" borderId="24" xfId="0" applyNumberFormat="1" applyFont="1" applyFill="1" applyBorder="1" applyAlignment="1">
      <alignment horizontal="right" vertical="center" wrapText="1"/>
    </xf>
    <xf numFmtId="181" fontId="2" fillId="0" borderId="9" xfId="0" applyNumberFormat="1" applyFont="1" applyFill="1" applyBorder="1" applyAlignment="1">
      <alignment horizontal="right" vertical="center" wrapText="1"/>
    </xf>
    <xf numFmtId="181" fontId="11" fillId="0" borderId="0" xfId="0" applyNumberFormat="1" applyFont="1" applyFill="1" applyAlignment="1">
      <alignment horizontal="right" vertical="center" wrapText="1"/>
    </xf>
    <xf numFmtId="0" fontId="0" fillId="0" borderId="0" xfId="0" applyFont="1" applyFill="1" applyAlignment="1">
      <alignment horizontal="center" vertical="center"/>
    </xf>
    <xf numFmtId="49" fontId="0" fillId="0" borderId="0" xfId="0" applyNumberFormat="1" applyFont="1" applyFill="1" applyAlignment="1">
      <alignment horizontal="left" vertical="center"/>
    </xf>
    <xf numFmtId="0" fontId="0" fillId="0" borderId="9" xfId="0" applyFont="1" applyFill="1" applyBorder="1" applyAlignment="1">
      <alignment horizontal="center" vertical="center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181" fontId="2" fillId="0" borderId="0" xfId="0" applyNumberFormat="1" applyFont="1" applyFill="1" applyBorder="1" applyAlignment="1">
      <alignment horizontal="center" vertical="center"/>
    </xf>
    <xf numFmtId="181" fontId="2" fillId="0" borderId="0" xfId="0" applyNumberFormat="1" applyFont="1" applyFill="1" applyAlignment="1">
      <alignment horizontal="center" vertical="center"/>
    </xf>
    <xf numFmtId="49" fontId="23" fillId="0" borderId="21" xfId="0" applyNumberFormat="1" applyFont="1" applyFill="1" applyBorder="1" applyAlignment="1">
      <alignment horizontal="left" vertical="center"/>
    </xf>
    <xf numFmtId="179" fontId="2" fillId="0" borderId="0" xfId="0" applyNumberFormat="1" applyFont="1" applyFill="1" applyAlignment="1">
      <alignment horizontal="center" vertical="center"/>
    </xf>
    <xf numFmtId="179" fontId="2" fillId="0" borderId="9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left" vertical="center"/>
    </xf>
    <xf numFmtId="179" fontId="2" fillId="0" borderId="0" xfId="0" applyNumberFormat="1" applyFont="1" applyFill="1" applyAlignment="1">
      <alignment horizontal="right" vertical="center"/>
    </xf>
    <xf numFmtId="179" fontId="0" fillId="0" borderId="0" xfId="0" applyNumberFormat="1" applyFont="1" applyFill="1" applyAlignment="1">
      <alignment horizontal="center" vertical="center"/>
    </xf>
    <xf numFmtId="49" fontId="2" fillId="0" borderId="18" xfId="0" applyNumberFormat="1" applyFont="1" applyFill="1" applyBorder="1" applyAlignment="1">
      <alignment horizontal="center" vertical="center" wrapText="1"/>
    </xf>
    <xf numFmtId="179" fontId="0" fillId="0" borderId="0" xfId="0" applyNumberFormat="1" applyFont="1" applyFill="1" applyAlignment="1">
      <alignment vertical="center"/>
    </xf>
    <xf numFmtId="49" fontId="24" fillId="0" borderId="17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25" fillId="0" borderId="43" xfId="0" applyNumberFormat="1" applyFont="1" applyFill="1" applyBorder="1" applyAlignment="1">
      <alignment horizontal="center" vertical="center" wrapText="1"/>
    </xf>
    <xf numFmtId="49" fontId="4" fillId="0" borderId="43" xfId="0" applyNumberFormat="1" applyFont="1" applyFill="1" applyBorder="1" applyAlignment="1">
      <alignment horizontal="center" vertical="center" wrapText="1"/>
    </xf>
    <xf numFmtId="179" fontId="2" fillId="0" borderId="0" xfId="0" applyNumberFormat="1" applyFont="1" applyFill="1" applyBorder="1" applyAlignment="1">
      <alignment horizontal="center" vertical="center"/>
    </xf>
    <xf numFmtId="181" fontId="11" fillId="0" borderId="23" xfId="0" applyNumberFormat="1" applyFont="1" applyFill="1" applyBorder="1" applyAlignment="1">
      <alignment horizontal="right" vertical="center"/>
    </xf>
    <xf numFmtId="181" fontId="2" fillId="0" borderId="24" xfId="0" applyNumberFormat="1" applyFont="1" applyFill="1" applyBorder="1" applyAlignment="1">
      <alignment horizontal="right" vertical="center"/>
    </xf>
    <xf numFmtId="49" fontId="10" fillId="0" borderId="21" xfId="0" applyNumberFormat="1" applyFont="1" applyFill="1" applyBorder="1" applyAlignment="1">
      <alignment horizontal="left" vertical="center"/>
    </xf>
    <xf numFmtId="181" fontId="11" fillId="0" borderId="24" xfId="0" applyNumberFormat="1" applyFont="1" applyFill="1" applyBorder="1" applyAlignment="1">
      <alignment horizontal="right" vertical="center"/>
    </xf>
    <xf numFmtId="181" fontId="2" fillId="0" borderId="25" xfId="0" applyNumberFormat="1" applyFont="1" applyFill="1" applyBorder="1" applyAlignment="1">
      <alignment horizontal="right" vertical="center"/>
    </xf>
    <xf numFmtId="0" fontId="0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181" fontId="13" fillId="0" borderId="0" xfId="0" applyNumberFormat="1" applyFont="1" applyFill="1" applyAlignment="1">
      <alignment horizontal="center" vertical="center" wrapText="1"/>
    </xf>
    <xf numFmtId="179" fontId="13" fillId="0" borderId="0" xfId="0" applyNumberFormat="1" applyFont="1" applyFill="1" applyAlignment="1">
      <alignment horizontal="center" vertical="center" wrapText="1"/>
    </xf>
    <xf numFmtId="181" fontId="13" fillId="0" borderId="18" xfId="0" applyNumberFormat="1" applyFont="1" applyFill="1" applyBorder="1" applyAlignment="1">
      <alignment horizontal="center" vertical="center" wrapText="1"/>
    </xf>
    <xf numFmtId="179" fontId="13" fillId="0" borderId="18" xfId="0" applyNumberFormat="1" applyFont="1" applyFill="1" applyBorder="1" applyAlignment="1">
      <alignment horizontal="center" vertical="center" wrapText="1"/>
    </xf>
    <xf numFmtId="181" fontId="1" fillId="0" borderId="0" xfId="0" applyNumberFormat="1" applyFont="1" applyFill="1" applyBorder="1" applyAlignment="1">
      <alignment horizontal="right" vertical="center"/>
    </xf>
    <xf numFmtId="179" fontId="1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181" fontId="1" fillId="0" borderId="24" xfId="0" applyNumberFormat="1" applyFont="1" applyFill="1" applyBorder="1" applyAlignment="1">
      <alignment horizontal="right" vertical="center"/>
    </xf>
    <xf numFmtId="181" fontId="1" fillId="0" borderId="0" xfId="0" applyNumberFormat="1" applyFont="1" applyFill="1" applyBorder="1" applyAlignment="1">
      <alignment horizontal="right" vertical="center" wrapText="1"/>
    </xf>
    <xf numFmtId="179" fontId="1" fillId="0" borderId="0" xfId="0" applyNumberFormat="1" applyFont="1" applyFill="1" applyBorder="1" applyAlignment="1">
      <alignment horizontal="center" vertical="center" wrapText="1"/>
    </xf>
    <xf numFmtId="49" fontId="4" fillId="0" borderId="38" xfId="0" applyNumberFormat="1" applyFont="1" applyFill="1" applyBorder="1" applyAlignment="1">
      <alignment horizontal="center" vertical="center"/>
    </xf>
    <xf numFmtId="181" fontId="1" fillId="0" borderId="44" xfId="0" applyNumberFormat="1" applyFont="1" applyFill="1" applyBorder="1" applyAlignment="1">
      <alignment horizontal="right" vertical="center" wrapText="1"/>
    </xf>
    <xf numFmtId="179" fontId="1" fillId="0" borderId="44" xfId="0" applyNumberFormat="1" applyFont="1" applyFill="1" applyBorder="1" applyAlignment="1">
      <alignment horizontal="center" vertical="center" wrapText="1"/>
    </xf>
    <xf numFmtId="179" fontId="13" fillId="0" borderId="10" xfId="0" applyNumberFormat="1" applyFont="1" applyFill="1" applyBorder="1" applyAlignment="1">
      <alignment horizontal="center" vertical="center" wrapText="1"/>
    </xf>
    <xf numFmtId="179" fontId="1" fillId="0" borderId="0" xfId="0" applyNumberFormat="1" applyFont="1" applyFill="1" applyBorder="1" applyAlignment="1">
      <alignment horizontal="right" vertical="center"/>
    </xf>
    <xf numFmtId="179" fontId="1" fillId="0" borderId="0" xfId="0" applyNumberFormat="1" applyFont="1" applyFill="1" applyAlignment="1">
      <alignment horizontal="right" vertical="center"/>
    </xf>
    <xf numFmtId="179" fontId="1" fillId="0" borderId="0" xfId="0" applyNumberFormat="1" applyFont="1" applyFill="1" applyBorder="1" applyAlignment="1">
      <alignment horizontal="right" vertical="center" wrapText="1"/>
    </xf>
    <xf numFmtId="179" fontId="1" fillId="0" borderId="44" xfId="0" applyNumberFormat="1" applyFont="1" applyFill="1" applyBorder="1" applyAlignment="1">
      <alignment horizontal="right" vertical="center" wrapText="1"/>
    </xf>
    <xf numFmtId="181" fontId="10" fillId="0" borderId="0" xfId="0" applyNumberFormat="1" applyFont="1" applyFill="1" applyAlignment="1">
      <alignment vertical="center"/>
    </xf>
    <xf numFmtId="181" fontId="10" fillId="0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49" fontId="4" fillId="0" borderId="45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10" fillId="0" borderId="21" xfId="0" applyNumberFormat="1" applyFont="1" applyFill="1" applyBorder="1" applyAlignment="1">
      <alignment horizontal="left" vertical="center"/>
    </xf>
    <xf numFmtId="181" fontId="11" fillId="0" borderId="0" xfId="0" applyNumberFormat="1" applyFont="1" applyFill="1" applyBorder="1" applyAlignment="1">
      <alignment vertical="center"/>
    </xf>
    <xf numFmtId="49" fontId="10" fillId="0" borderId="22" xfId="0" applyNumberFormat="1" applyFont="1" applyFill="1" applyBorder="1" applyAlignment="1">
      <alignment horizontal="left" vertical="center"/>
    </xf>
    <xf numFmtId="181" fontId="11" fillId="0" borderId="9" xfId="0" applyNumberFormat="1" applyFont="1" applyFill="1" applyBorder="1" applyAlignment="1">
      <alignment vertical="center"/>
    </xf>
    <xf numFmtId="0" fontId="13" fillId="0" borderId="9" xfId="0" applyFont="1" applyFill="1" applyBorder="1" applyAlignment="1">
      <alignment horizontal="right" vertical="center"/>
    </xf>
    <xf numFmtId="49" fontId="4" fillId="0" borderId="24" xfId="0" applyNumberFormat="1" applyFont="1" applyFill="1" applyBorder="1" applyAlignment="1">
      <alignment horizontal="center" vertical="center" wrapText="1"/>
    </xf>
    <xf numFmtId="181" fontId="10" fillId="0" borderId="0" xfId="0" applyNumberFormat="1" applyFont="1" applyFill="1" applyAlignment="1">
      <alignment vertical="center"/>
    </xf>
    <xf numFmtId="181" fontId="4" fillId="0" borderId="0" xfId="0" applyNumberFormat="1" applyFont="1" applyFill="1" applyAlignment="1">
      <alignment vertical="center"/>
    </xf>
    <xf numFmtId="0" fontId="26" fillId="0" borderId="9" xfId="0" applyFont="1" applyFill="1" applyBorder="1" applyAlignment="1">
      <alignment horizontal="center" vertical="center"/>
    </xf>
    <xf numFmtId="49" fontId="4" fillId="0" borderId="13" xfId="0" applyNumberFormat="1" applyFont="1" applyFill="1" applyBorder="1" applyAlignment="1">
      <alignment horizontal="center" vertical="center" wrapText="1"/>
    </xf>
    <xf numFmtId="49" fontId="2" fillId="0" borderId="47" xfId="0" applyNumberFormat="1" applyFont="1" applyFill="1" applyBorder="1" applyAlignment="1">
      <alignment horizontal="center" vertical="center" wrapText="1"/>
    </xf>
    <xf numFmtId="49" fontId="2" fillId="0" borderId="48" xfId="0" applyNumberFormat="1" applyFont="1" applyFill="1" applyBorder="1" applyAlignment="1">
      <alignment horizontal="center" vertical="center" wrapText="1"/>
    </xf>
    <xf numFmtId="181" fontId="11" fillId="0" borderId="0" xfId="0" applyNumberFormat="1" applyFont="1" applyFill="1" applyBorder="1" applyAlignment="1">
      <alignment horizontal="right" vertical="center"/>
    </xf>
    <xf numFmtId="181" fontId="11" fillId="0" borderId="9" xfId="0" applyNumberFormat="1" applyFont="1" applyFill="1" applyBorder="1" applyAlignment="1">
      <alignment horizontal="right" vertical="center"/>
    </xf>
    <xf numFmtId="49" fontId="4" fillId="0" borderId="33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181" fontId="11" fillId="0" borderId="9" xfId="0" applyNumberFormat="1" applyFont="1" applyFill="1" applyBorder="1" applyAlignment="1">
      <alignment vertical="center"/>
    </xf>
    <xf numFmtId="49" fontId="10" fillId="0" borderId="0" xfId="0" applyNumberFormat="1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left" vertical="center"/>
    </xf>
    <xf numFmtId="181" fontId="11" fillId="0" borderId="9" xfId="0" applyNumberFormat="1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right" vertical="center"/>
    </xf>
    <xf numFmtId="0" fontId="0" fillId="0" borderId="9" xfId="0" applyFont="1" applyFill="1" applyBorder="1" applyAlignment="1">
      <alignment vertical="center"/>
    </xf>
    <xf numFmtId="0" fontId="0" fillId="0" borderId="0" xfId="0" applyFont="1" applyFill="1" applyAlignment="1">
      <alignment horizontal="center" vertical="center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50" xfId="0" applyNumberFormat="1" applyFont="1" applyFill="1" applyBorder="1" applyAlignment="1">
      <alignment horizontal="center" vertical="center" wrapText="1"/>
    </xf>
    <xf numFmtId="49" fontId="27" fillId="0" borderId="21" xfId="0" applyNumberFormat="1" applyFont="1" applyFill="1" applyBorder="1" applyAlignment="1">
      <alignment horizontal="left" vertical="center"/>
    </xf>
    <xf numFmtId="49" fontId="4" fillId="0" borderId="51" xfId="0" applyNumberFormat="1" applyFont="1" applyFill="1" applyBorder="1" applyAlignment="1">
      <alignment horizontal="center" vertical="center" wrapText="1"/>
    </xf>
    <xf numFmtId="181" fontId="4" fillId="0" borderId="37" xfId="0" applyNumberFormat="1" applyFont="1" applyFill="1" applyBorder="1" applyAlignment="1">
      <alignment horizontal="center" vertical="center" wrapText="1"/>
    </xf>
    <xf numFmtId="181" fontId="4" fillId="0" borderId="45" xfId="0" applyNumberFormat="1" applyFont="1" applyFill="1" applyBorder="1" applyAlignment="1">
      <alignment horizontal="center" vertical="center" wrapText="1"/>
    </xf>
    <xf numFmtId="181" fontId="4" fillId="0" borderId="33" xfId="0" applyNumberFormat="1" applyFont="1" applyFill="1" applyBorder="1" applyAlignment="1">
      <alignment horizontal="center" vertical="center" wrapText="1"/>
    </xf>
    <xf numFmtId="181" fontId="4" fillId="0" borderId="34" xfId="0" applyNumberFormat="1" applyFont="1" applyFill="1" applyBorder="1" applyAlignment="1">
      <alignment horizontal="center" vertical="center" wrapText="1"/>
    </xf>
    <xf numFmtId="181" fontId="4" fillId="0" borderId="46" xfId="0" applyNumberFormat="1" applyFont="1" applyFill="1" applyBorder="1" applyAlignment="1">
      <alignment horizontal="center" vertical="center" wrapText="1"/>
    </xf>
    <xf numFmtId="180" fontId="17" fillId="0" borderId="0" xfId="0" applyNumberFormat="1" applyFont="1" applyFill="1" applyAlignment="1">
      <alignment horizontal="right" vertical="center"/>
    </xf>
    <xf numFmtId="181" fontId="17" fillId="0" borderId="0" xfId="0" applyNumberFormat="1" applyFont="1" applyFill="1" applyBorder="1" applyAlignment="1">
      <alignment horizontal="right" vertical="center"/>
    </xf>
    <xf numFmtId="181" fontId="17" fillId="0" borderId="0" xfId="0" applyNumberFormat="1" applyFont="1" applyFill="1" applyAlignment="1">
      <alignment horizontal="right" vertical="center"/>
    </xf>
    <xf numFmtId="180" fontId="18" fillId="0" borderId="0" xfId="0" applyNumberFormat="1" applyFont="1" applyFill="1" applyAlignment="1">
      <alignment horizontal="right" vertical="center"/>
    </xf>
    <xf numFmtId="181" fontId="18" fillId="0" borderId="0" xfId="0" applyNumberFormat="1" applyFont="1" applyFill="1" applyBorder="1" applyAlignment="1">
      <alignment horizontal="right" vertical="center"/>
    </xf>
    <xf numFmtId="0" fontId="18" fillId="0" borderId="0" xfId="0" applyFont="1" applyFill="1" applyAlignment="1">
      <alignment horizontal="right" vertical="center"/>
    </xf>
    <xf numFmtId="181" fontId="18" fillId="0" borderId="0" xfId="0" applyNumberFormat="1" applyFont="1" applyFill="1" applyAlignment="1">
      <alignment horizontal="right" vertical="center"/>
    </xf>
    <xf numFmtId="178" fontId="18" fillId="0" borderId="0" xfId="0" applyNumberFormat="1" applyFont="1" applyFill="1" applyAlignment="1">
      <alignment horizontal="right" vertical="center"/>
    </xf>
    <xf numFmtId="0" fontId="18" fillId="0" borderId="0" xfId="0" applyFont="1" applyFill="1" applyBorder="1" applyAlignment="1">
      <alignment horizontal="right" vertical="center"/>
    </xf>
    <xf numFmtId="180" fontId="18" fillId="0" borderId="0" xfId="0" applyNumberFormat="1" applyFont="1" applyFill="1" applyBorder="1" applyAlignment="1">
      <alignment horizontal="right" vertical="center"/>
    </xf>
    <xf numFmtId="178" fontId="18" fillId="0" borderId="0" xfId="0" applyNumberFormat="1" applyFont="1" applyFill="1" applyBorder="1" applyAlignment="1">
      <alignment horizontal="right" vertical="center"/>
    </xf>
    <xf numFmtId="180" fontId="18" fillId="0" borderId="9" xfId="0" applyNumberFormat="1" applyFont="1" applyFill="1" applyBorder="1" applyAlignment="1">
      <alignment horizontal="right" vertical="center"/>
    </xf>
    <xf numFmtId="181" fontId="18" fillId="0" borderId="9" xfId="0" applyNumberFormat="1" applyFont="1" applyFill="1" applyBorder="1" applyAlignment="1">
      <alignment horizontal="right" vertical="center"/>
    </xf>
    <xf numFmtId="178" fontId="18" fillId="0" borderId="9" xfId="0" applyNumberFormat="1" applyFont="1" applyFill="1" applyBorder="1" applyAlignment="1">
      <alignment horizontal="right" vertical="center"/>
    </xf>
    <xf numFmtId="181" fontId="0" fillId="0" borderId="0" xfId="0" applyNumberFormat="1" applyFont="1" applyFill="1" applyBorder="1" applyAlignment="1">
      <alignment vertical="center"/>
    </xf>
    <xf numFmtId="181" fontId="4" fillId="0" borderId="41" xfId="0" applyNumberFormat="1" applyFont="1" applyFill="1" applyBorder="1" applyAlignment="1">
      <alignment horizontal="center" vertical="center" wrapText="1"/>
    </xf>
    <xf numFmtId="181" fontId="4" fillId="0" borderId="24" xfId="0" applyNumberFormat="1" applyFont="1" applyFill="1" applyBorder="1" applyAlignment="1">
      <alignment horizontal="center" vertical="center" wrapText="1"/>
    </xf>
    <xf numFmtId="181" fontId="4" fillId="0" borderId="42" xfId="0" applyNumberFormat="1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right" vertical="center"/>
    </xf>
    <xf numFmtId="0" fontId="26" fillId="0" borderId="9" xfId="0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180" fontId="17" fillId="0" borderId="0" xfId="0" applyNumberFormat="1" applyFont="1" applyFill="1" applyBorder="1" applyAlignment="1">
      <alignment vertical="center"/>
    </xf>
    <xf numFmtId="181" fontId="17" fillId="0" borderId="0" xfId="0" applyNumberFormat="1" applyFont="1" applyFill="1" applyBorder="1" applyAlignment="1">
      <alignment vertical="center"/>
    </xf>
    <xf numFmtId="180" fontId="18" fillId="0" borderId="0" xfId="0" applyNumberFormat="1" applyFont="1" applyFill="1" applyBorder="1" applyAlignment="1">
      <alignment vertical="center"/>
    </xf>
    <xf numFmtId="181" fontId="18" fillId="0" borderId="24" xfId="0" applyNumberFormat="1" applyFont="1" applyFill="1" applyBorder="1" applyAlignment="1">
      <alignment horizontal="right" vertical="center"/>
    </xf>
    <xf numFmtId="180" fontId="18" fillId="0" borderId="25" xfId="0" applyNumberFormat="1" applyFont="1" applyFill="1" applyBorder="1" applyAlignment="1">
      <alignment horizontal="right" vertical="center"/>
    </xf>
    <xf numFmtId="0" fontId="18" fillId="0" borderId="0" xfId="0" applyNumberFormat="1" applyFont="1" applyFill="1" applyBorder="1" applyAlignment="1">
      <alignment horizontal="right" vertical="center"/>
    </xf>
    <xf numFmtId="177" fontId="18" fillId="0" borderId="0" xfId="0" applyNumberFormat="1" applyFont="1" applyFill="1" applyBorder="1" applyAlignment="1">
      <alignment horizontal="right" vertical="center"/>
    </xf>
    <xf numFmtId="49" fontId="4" fillId="0" borderId="23" xfId="0" applyNumberFormat="1" applyFont="1" applyFill="1" applyBorder="1" applyAlignment="1">
      <alignment horizontal="center" vertical="center" wrapText="1"/>
    </xf>
    <xf numFmtId="181" fontId="13" fillId="0" borderId="9" xfId="0" applyNumberFormat="1" applyFont="1" applyFill="1" applyBorder="1" applyAlignment="1">
      <alignment horizontal="right" vertical="center"/>
    </xf>
    <xf numFmtId="181" fontId="17" fillId="0" borderId="20" xfId="0" applyNumberFormat="1" applyFont="1" applyFill="1" applyBorder="1" applyAlignment="1">
      <alignment horizontal="right" vertical="center"/>
    </xf>
    <xf numFmtId="181" fontId="17" fillId="0" borderId="0" xfId="0" applyNumberFormat="1" applyFont="1" applyFill="1" applyAlignment="1">
      <alignment horizontal="right" vertical="center" wrapText="1"/>
    </xf>
    <xf numFmtId="181" fontId="18" fillId="0" borderId="0" xfId="0" applyNumberFormat="1" applyFont="1" applyFill="1" applyAlignment="1">
      <alignment horizontal="right" vertical="center" wrapText="1"/>
    </xf>
    <xf numFmtId="181" fontId="18" fillId="0" borderId="9" xfId="0" applyNumberFormat="1" applyFont="1" applyFill="1" applyBorder="1" applyAlignment="1">
      <alignment horizontal="right" vertical="center" wrapText="1"/>
    </xf>
    <xf numFmtId="0" fontId="0" fillId="0" borderId="9" xfId="0" applyFont="1" applyFill="1" applyBorder="1" applyAlignment="1">
      <alignment horizontal="center" vertical="center"/>
    </xf>
    <xf numFmtId="181" fontId="18" fillId="0" borderId="25" xfId="0" applyNumberFormat="1" applyFont="1" applyFill="1" applyBorder="1" applyAlignment="1">
      <alignment horizontal="right" vertical="center"/>
    </xf>
    <xf numFmtId="0" fontId="17" fillId="0" borderId="0" xfId="0" applyNumberFormat="1" applyFont="1" applyFill="1" applyAlignment="1">
      <alignment horizontal="right" vertical="center" wrapText="1"/>
    </xf>
    <xf numFmtId="0" fontId="17" fillId="0" borderId="0" xfId="0" applyFont="1" applyFill="1" applyAlignment="1">
      <alignment horizontal="right" vertical="center"/>
    </xf>
    <xf numFmtId="0" fontId="0" fillId="0" borderId="9" xfId="0" applyFont="1" applyFill="1" applyBorder="1" applyAlignment="1">
      <alignment vertical="center"/>
    </xf>
    <xf numFmtId="0" fontId="13" fillId="0" borderId="9" xfId="0" applyFont="1" applyFill="1" applyBorder="1" applyAlignment="1">
      <alignment vertical="center"/>
    </xf>
    <xf numFmtId="181" fontId="18" fillId="0" borderId="0" xfId="0" applyNumberFormat="1" applyFont="1" applyFill="1" applyBorder="1" applyAlignment="1">
      <alignment vertical="center"/>
    </xf>
    <xf numFmtId="181" fontId="18" fillId="0" borderId="24" xfId="0" applyNumberFormat="1" applyFont="1" applyFill="1" applyBorder="1" applyAlignment="1">
      <alignment vertical="center"/>
    </xf>
    <xf numFmtId="181" fontId="18" fillId="0" borderId="25" xfId="0" applyNumberFormat="1" applyFont="1" applyFill="1" applyBorder="1" applyAlignment="1">
      <alignment vertical="center"/>
    </xf>
    <xf numFmtId="181" fontId="18" fillId="0" borderId="9" xfId="0" applyNumberFormat="1" applyFont="1" applyFill="1" applyBorder="1" applyAlignment="1">
      <alignment vertical="center"/>
    </xf>
    <xf numFmtId="0" fontId="27" fillId="0" borderId="17" xfId="0" applyFont="1" applyFill="1" applyBorder="1" applyAlignment="1">
      <alignment horizontal="center" vertical="center"/>
    </xf>
    <xf numFmtId="0" fontId="27" fillId="0" borderId="18" xfId="0" applyFont="1" applyFill="1" applyBorder="1" applyAlignment="1">
      <alignment horizontal="center" vertical="center" wrapText="1"/>
    </xf>
    <xf numFmtId="49" fontId="28" fillId="0" borderId="21" xfId="0" applyNumberFormat="1" applyFont="1" applyFill="1" applyBorder="1" applyAlignment="1">
      <alignment horizontal="left" vertical="center"/>
    </xf>
    <xf numFmtId="182" fontId="12" fillId="0" borderId="24" xfId="0" applyNumberFormat="1" applyFont="1" applyFill="1" applyBorder="1" applyAlignment="1">
      <alignment horizontal="right" vertical="center"/>
    </xf>
    <xf numFmtId="182" fontId="12" fillId="0" borderId="20" xfId="0" applyNumberFormat="1" applyFont="1" applyFill="1" applyBorder="1" applyAlignment="1">
      <alignment horizontal="right" vertical="center"/>
    </xf>
    <xf numFmtId="182" fontId="5" fillId="0" borderId="24" xfId="0" applyNumberFormat="1" applyFont="1" applyFill="1" applyBorder="1" applyAlignment="1">
      <alignment horizontal="right" vertical="center"/>
    </xf>
    <xf numFmtId="182" fontId="5" fillId="0" borderId="0" xfId="0" applyNumberFormat="1" applyFont="1" applyFill="1" applyBorder="1" applyAlignment="1">
      <alignment horizontal="right" vertical="center"/>
    </xf>
    <xf numFmtId="49" fontId="27" fillId="0" borderId="0" xfId="0" applyNumberFormat="1" applyFont="1" applyFill="1" applyBorder="1" applyAlignment="1">
      <alignment horizontal="left" vertical="center"/>
    </xf>
    <xf numFmtId="49" fontId="28" fillId="0" borderId="5" xfId="0" applyNumberFormat="1" applyFont="1" applyFill="1" applyBorder="1" applyAlignment="1">
      <alignment horizontal="left" vertical="center"/>
    </xf>
    <xf numFmtId="49" fontId="27" fillId="0" borderId="5" xfId="0" applyNumberFormat="1" applyFont="1" applyFill="1" applyBorder="1" applyAlignment="1">
      <alignment horizontal="left" vertical="center"/>
    </xf>
    <xf numFmtId="49" fontId="27" fillId="0" borderId="22" xfId="0" applyNumberFormat="1" applyFont="1" applyFill="1" applyBorder="1" applyAlignment="1">
      <alignment horizontal="left" vertical="center"/>
    </xf>
    <xf numFmtId="182" fontId="5" fillId="0" borderId="25" xfId="0" applyNumberFormat="1" applyFont="1" applyFill="1" applyBorder="1" applyAlignment="1">
      <alignment horizontal="right" vertical="center"/>
    </xf>
    <xf numFmtId="182" fontId="5" fillId="0" borderId="9" xfId="0" applyNumberFormat="1" applyFont="1" applyFill="1" applyBorder="1" applyAlignment="1">
      <alignment horizontal="right" vertical="center"/>
    </xf>
    <xf numFmtId="0" fontId="27" fillId="0" borderId="10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vertical="center"/>
    </xf>
    <xf numFmtId="0" fontId="27" fillId="0" borderId="0" xfId="0" applyFont="1" applyFill="1" applyAlignment="1">
      <alignment vertical="center"/>
    </xf>
    <xf numFmtId="0" fontId="28" fillId="0" borderId="0" xfId="0" applyFont="1" applyFill="1" applyAlignment="1">
      <alignment horizontal="center" vertical="center" wrapText="1"/>
    </xf>
    <xf numFmtId="0" fontId="28" fillId="0" borderId="0" xfId="0" applyFont="1" applyFill="1" applyAlignment="1">
      <alignment vertical="center"/>
    </xf>
    <xf numFmtId="49" fontId="27" fillId="0" borderId="36" xfId="0" applyNumberFormat="1" applyFont="1" applyFill="1" applyBorder="1" applyAlignment="1">
      <alignment horizontal="center" vertical="center" wrapText="1"/>
    </xf>
    <xf numFmtId="49" fontId="27" fillId="0" borderId="17" xfId="0" applyNumberFormat="1" applyFont="1" applyFill="1" applyBorder="1" applyAlignment="1">
      <alignment horizontal="center" vertical="center" wrapText="1"/>
    </xf>
    <xf numFmtId="49" fontId="27" fillId="0" borderId="45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27" fillId="0" borderId="33" xfId="0" applyNumberFormat="1" applyFont="1" applyFill="1" applyBorder="1" applyAlignment="1">
      <alignment horizontal="center" vertical="center" wrapText="1"/>
    </xf>
    <xf numFmtId="49" fontId="27" fillId="0" borderId="34" xfId="0" applyNumberFormat="1" applyFont="1" applyFill="1" applyBorder="1" applyAlignment="1">
      <alignment horizontal="center" vertical="center" wrapText="1"/>
    </xf>
    <xf numFmtId="49" fontId="27" fillId="0" borderId="34" xfId="0" applyNumberFormat="1" applyFont="1" applyFill="1" applyBorder="1" applyAlignment="1">
      <alignment horizontal="center" vertical="center"/>
    </xf>
    <xf numFmtId="49" fontId="5" fillId="0" borderId="38" xfId="0" applyNumberFormat="1" applyFont="1" applyFill="1" applyBorder="1" applyAlignment="1">
      <alignment horizontal="center" vertical="center" wrapText="1"/>
    </xf>
    <xf numFmtId="49" fontId="27" fillId="0" borderId="46" xfId="0" applyNumberFormat="1" applyFont="1" applyFill="1" applyBorder="1" applyAlignment="1">
      <alignment horizontal="center" vertical="center" wrapText="1"/>
    </xf>
    <xf numFmtId="49" fontId="27" fillId="0" borderId="46" xfId="0" applyNumberFormat="1" applyFont="1" applyFill="1" applyBorder="1" applyAlignment="1">
      <alignment horizontal="center" vertical="center"/>
    </xf>
    <xf numFmtId="49" fontId="28" fillId="0" borderId="19" xfId="0" applyNumberFormat="1" applyFont="1" applyFill="1" applyBorder="1" applyAlignment="1">
      <alignment horizontal="center" vertical="center" wrapText="1"/>
    </xf>
    <xf numFmtId="49" fontId="27" fillId="0" borderId="21" xfId="0" applyNumberFormat="1" applyFont="1" applyFill="1" applyBorder="1" applyAlignment="1">
      <alignment horizontal="left" vertical="center"/>
    </xf>
    <xf numFmtId="181" fontId="5" fillId="0" borderId="0" xfId="0" applyNumberFormat="1" applyFont="1" applyFill="1" applyBorder="1" applyAlignment="1">
      <alignment horizontal="right" vertical="center"/>
    </xf>
    <xf numFmtId="181" fontId="5" fillId="0" borderId="0" xfId="0" applyNumberFormat="1" applyFont="1" applyFill="1" applyAlignment="1">
      <alignment vertical="center"/>
    </xf>
    <xf numFmtId="181" fontId="5" fillId="0" borderId="0" xfId="0" applyNumberFormat="1" applyFont="1" applyFill="1" applyBorder="1" applyAlignment="1">
      <alignment vertical="center"/>
    </xf>
    <xf numFmtId="49" fontId="5" fillId="0" borderId="21" xfId="0" applyNumberFormat="1" applyFont="1" applyFill="1" applyBorder="1" applyAlignment="1">
      <alignment horizontal="left" vertical="center"/>
    </xf>
    <xf numFmtId="49" fontId="27" fillId="0" borderId="41" xfId="0" applyNumberFormat="1" applyFont="1" applyFill="1" applyBorder="1" applyAlignment="1">
      <alignment horizontal="center" vertical="center" wrapText="1"/>
    </xf>
    <xf numFmtId="49" fontId="27" fillId="0" borderId="24" xfId="0" applyNumberFormat="1" applyFont="1" applyFill="1" applyBorder="1" applyAlignment="1">
      <alignment horizontal="center" vertical="center" wrapText="1"/>
    </xf>
    <xf numFmtId="49" fontId="27" fillId="0" borderId="42" xfId="0" applyNumberFormat="1" applyFont="1" applyFill="1" applyBorder="1" applyAlignment="1">
      <alignment horizontal="center" vertical="center" wrapText="1"/>
    </xf>
    <xf numFmtId="179" fontId="17" fillId="0" borderId="20" xfId="0" applyNumberFormat="1" applyFont="1" applyFill="1" applyBorder="1" applyAlignment="1">
      <alignment horizontal="right" vertical="center"/>
    </xf>
    <xf numFmtId="181" fontId="28" fillId="0" borderId="0" xfId="0" applyNumberFormat="1" applyFont="1" applyFill="1" applyAlignment="1">
      <alignment horizontal="center" vertical="center" wrapText="1"/>
    </xf>
    <xf numFmtId="179" fontId="18" fillId="0" borderId="0" xfId="0" applyNumberFormat="1" applyFont="1" applyFill="1" applyAlignment="1">
      <alignment horizontal="right" vertical="center"/>
    </xf>
    <xf numFmtId="179" fontId="5" fillId="0" borderId="0" xfId="0" applyNumberFormat="1" applyFont="1" applyFill="1" applyBorder="1" applyAlignment="1">
      <alignment horizontal="right" vertical="center"/>
    </xf>
    <xf numFmtId="179" fontId="5" fillId="0" borderId="0" xfId="0" applyNumberFormat="1" applyFont="1" applyFill="1" applyBorder="1" applyAlignment="1">
      <alignment vertical="center"/>
    </xf>
    <xf numFmtId="179" fontId="5" fillId="0" borderId="0" xfId="0" applyNumberFormat="1" applyFont="1" applyFill="1" applyAlignment="1">
      <alignment vertical="center"/>
    </xf>
    <xf numFmtId="181" fontId="18" fillId="0" borderId="0" xfId="0" applyNumberFormat="1" applyFont="1" applyFill="1" applyAlignment="1">
      <alignment vertical="center"/>
    </xf>
    <xf numFmtId="179" fontId="5" fillId="0" borderId="9" xfId="0" applyNumberFormat="1" applyFont="1" applyFill="1" applyBorder="1" applyAlignment="1">
      <alignment vertical="center"/>
    </xf>
    <xf numFmtId="176" fontId="0" fillId="0" borderId="0" xfId="0" applyNumberFormat="1" applyFont="1" applyFill="1" applyAlignment="1">
      <alignment horizontal="center" vertical="center"/>
    </xf>
    <xf numFmtId="176" fontId="27" fillId="0" borderId="13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6" fontId="5" fillId="0" borderId="47" xfId="0" applyNumberFormat="1" applyFont="1" applyFill="1" applyBorder="1" applyAlignment="1">
      <alignment horizontal="center" vertical="center" wrapText="1"/>
    </xf>
    <xf numFmtId="176" fontId="27" fillId="0" borderId="47" xfId="0" applyNumberFormat="1" applyFont="1" applyFill="1" applyBorder="1" applyAlignment="1">
      <alignment horizontal="center" vertical="center" wrapText="1"/>
    </xf>
    <xf numFmtId="176" fontId="5" fillId="0" borderId="48" xfId="0" applyNumberFormat="1" applyFont="1" applyFill="1" applyBorder="1" applyAlignment="1">
      <alignment horizontal="center" vertical="center" wrapText="1"/>
    </xf>
    <xf numFmtId="176" fontId="17" fillId="0" borderId="20" xfId="0" applyNumberFormat="1" applyFont="1" applyFill="1" applyBorder="1" applyAlignment="1">
      <alignment horizontal="right" vertical="center"/>
    </xf>
    <xf numFmtId="176" fontId="18" fillId="0" borderId="24" xfId="0" applyNumberFormat="1" applyFont="1" applyFill="1" applyBorder="1" applyAlignment="1">
      <alignment horizontal="right" vertical="center"/>
    </xf>
    <xf numFmtId="176" fontId="18" fillId="0" borderId="0" xfId="0" applyNumberFormat="1" applyFont="1" applyFill="1" applyBorder="1" applyAlignment="1">
      <alignment horizontal="right" vertical="center"/>
    </xf>
    <xf numFmtId="176" fontId="18" fillId="0" borderId="15" xfId="0" applyNumberFormat="1" applyFont="1" applyFill="1" applyBorder="1" applyAlignment="1">
      <alignment horizontal="right" vertical="center"/>
    </xf>
    <xf numFmtId="176" fontId="17" fillId="0" borderId="20" xfId="0" applyNumberFormat="1" applyFont="1" applyFill="1" applyBorder="1" applyAlignment="1">
      <alignment horizontal="left" vertical="center"/>
    </xf>
    <xf numFmtId="176" fontId="18" fillId="0" borderId="0" xfId="0" applyNumberFormat="1" applyFont="1" applyFill="1" applyAlignment="1">
      <alignment horizontal="right" vertical="center"/>
    </xf>
    <xf numFmtId="49" fontId="27" fillId="0" borderId="37" xfId="0" applyNumberFormat="1" applyFont="1" applyFill="1" applyBorder="1" applyAlignment="1">
      <alignment horizontal="center" vertical="center" wrapText="1"/>
    </xf>
    <xf numFmtId="49" fontId="27" fillId="0" borderId="23" xfId="0" applyNumberFormat="1" applyFont="1" applyFill="1" applyBorder="1" applyAlignment="1">
      <alignment horizontal="center" vertical="center" wrapText="1"/>
    </xf>
    <xf numFmtId="176" fontId="18" fillId="0" borderId="9" xfId="0" applyNumberFormat="1" applyFont="1" applyFill="1" applyBorder="1" applyAlignment="1">
      <alignment horizontal="right" vertical="center"/>
    </xf>
    <xf numFmtId="0" fontId="30" fillId="0" borderId="0" xfId="0" applyFont="1" applyFill="1" applyAlignment="1">
      <alignment horizontal="center" vertical="center"/>
    </xf>
    <xf numFmtId="49" fontId="4" fillId="0" borderId="21" xfId="0" applyNumberFormat="1" applyFont="1" applyFill="1" applyBorder="1" applyAlignment="1">
      <alignment horizontal="center" vertical="center" wrapText="1"/>
    </xf>
    <xf numFmtId="49" fontId="4" fillId="0" borderId="19" xfId="0" applyNumberFormat="1" applyFont="1" applyFill="1" applyBorder="1" applyAlignment="1">
      <alignment horizontal="center" vertical="center" wrapText="1"/>
    </xf>
    <xf numFmtId="49" fontId="10" fillId="0" borderId="19" xfId="0" applyNumberFormat="1" applyFont="1" applyFill="1" applyBorder="1" applyAlignment="1">
      <alignment horizontal="center" vertical="center"/>
    </xf>
    <xf numFmtId="179" fontId="11" fillId="0" borderId="20" xfId="0" applyNumberFormat="1" applyFont="1" applyFill="1" applyBorder="1" applyAlignment="1">
      <alignment horizontal="right" vertical="center"/>
    </xf>
    <xf numFmtId="179" fontId="2" fillId="0" borderId="0" xfId="0" applyNumberFormat="1" applyFont="1" applyFill="1" applyBorder="1" applyAlignment="1">
      <alignment horizontal="right" vertical="center"/>
    </xf>
    <xf numFmtId="49" fontId="4" fillId="0" borderId="9" xfId="0" applyNumberFormat="1" applyFont="1" applyFill="1" applyBorder="1" applyAlignment="1">
      <alignment horizontal="left" vertical="center"/>
    </xf>
    <xf numFmtId="179" fontId="2" fillId="0" borderId="9" xfId="0" applyNumberFormat="1" applyFont="1" applyFill="1" applyBorder="1" applyAlignment="1">
      <alignment horizontal="right" vertical="center"/>
    </xf>
    <xf numFmtId="181" fontId="0" fillId="0" borderId="26" xfId="0" applyNumberFormat="1" applyFont="1" applyFill="1" applyBorder="1" applyAlignment="1">
      <alignment horizontal="center" vertical="center"/>
    </xf>
    <xf numFmtId="181" fontId="0" fillId="0" borderId="0" xfId="0" applyNumberFormat="1" applyFont="1" applyFill="1" applyAlignment="1">
      <alignment horizontal="center" vertical="center"/>
    </xf>
    <xf numFmtId="179" fontId="8" fillId="0" borderId="0" xfId="0" applyNumberFormat="1" applyFont="1" applyFill="1" applyAlignment="1">
      <alignment horizontal="center" vertical="center"/>
    </xf>
    <xf numFmtId="49" fontId="13" fillId="0" borderId="0" xfId="0" applyNumberFormat="1" applyFont="1" applyFill="1" applyBorder="1" applyAlignment="1">
      <alignment horizontal="right" vertical="center"/>
    </xf>
    <xf numFmtId="179" fontId="13" fillId="0" borderId="0" xfId="0" applyNumberFormat="1" applyFont="1" applyFill="1" applyBorder="1" applyAlignment="1">
      <alignment horizontal="right" vertical="center"/>
    </xf>
    <xf numFmtId="179" fontId="2" fillId="0" borderId="37" xfId="0" applyNumberFormat="1" applyFont="1" applyFill="1" applyBorder="1" applyAlignment="1">
      <alignment horizontal="center" vertical="center" wrapText="1"/>
    </xf>
    <xf numFmtId="179" fontId="4" fillId="0" borderId="20" xfId="0" applyNumberFormat="1" applyFont="1" applyFill="1" applyBorder="1" applyAlignment="1">
      <alignment horizontal="center" vertical="center" wrapText="1"/>
    </xf>
    <xf numFmtId="179" fontId="4" fillId="0" borderId="40" xfId="0" applyNumberFormat="1" applyFont="1" applyFill="1" applyBorder="1" applyAlignment="1">
      <alignment horizontal="center" vertical="center" wrapText="1"/>
    </xf>
    <xf numFmtId="179" fontId="0" fillId="0" borderId="26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 wrapText="1"/>
    </xf>
    <xf numFmtId="179" fontId="0" fillId="0" borderId="0" xfId="0" applyNumberFormat="1" applyFont="1" applyFill="1" applyAlignment="1">
      <alignment horizontal="center" vertical="center" wrapText="1"/>
    </xf>
    <xf numFmtId="49" fontId="8" fillId="0" borderId="0" xfId="0" applyNumberFormat="1" applyFont="1" applyFill="1" applyAlignment="1">
      <alignment horizontal="center" vertical="center"/>
    </xf>
    <xf numFmtId="49" fontId="0" fillId="0" borderId="0" xfId="0" applyNumberFormat="1" applyFont="1" applyFill="1" applyAlignment="1">
      <alignment horizontal="left" vertical="center" wrapText="1"/>
    </xf>
    <xf numFmtId="179" fontId="4" fillId="0" borderId="43" xfId="0" applyNumberFormat="1" applyFont="1" applyFill="1" applyBorder="1" applyAlignment="1">
      <alignment horizontal="center" vertical="center" wrapText="1"/>
    </xf>
    <xf numFmtId="49" fontId="2" fillId="0" borderId="43" xfId="0" applyNumberFormat="1" applyFont="1" applyFill="1" applyBorder="1" applyAlignment="1">
      <alignment horizontal="center" vertical="center" wrapText="1"/>
    </xf>
    <xf numFmtId="179" fontId="4" fillId="0" borderId="39" xfId="0" applyNumberFormat="1" applyFont="1" applyFill="1" applyBorder="1" applyAlignment="1">
      <alignment horizontal="center" vertical="center" wrapText="1"/>
    </xf>
    <xf numFmtId="181" fontId="2" fillId="0" borderId="0" xfId="0" applyNumberFormat="1" applyFont="1" applyFill="1" applyBorder="1" applyAlignment="1">
      <alignment horizontal="right" vertical="center"/>
    </xf>
    <xf numFmtId="179" fontId="11" fillId="0" borderId="0" xfId="0" applyNumberFormat="1" applyFont="1" applyFill="1" applyBorder="1" applyAlignment="1">
      <alignment horizontal="right" vertical="center"/>
    </xf>
    <xf numFmtId="181" fontId="2" fillId="0" borderId="0" xfId="0" applyNumberFormat="1" applyFont="1" applyFill="1" applyBorder="1" applyAlignment="1">
      <alignment vertical="center"/>
    </xf>
    <xf numFmtId="179" fontId="13" fillId="0" borderId="0" xfId="0" applyNumberFormat="1" applyFont="1" applyFill="1" applyBorder="1" applyAlignment="1">
      <alignment horizontal="center" vertical="center" wrapText="1"/>
    </xf>
    <xf numFmtId="179" fontId="4" fillId="0" borderId="52" xfId="0" applyNumberFormat="1" applyFont="1" applyFill="1" applyBorder="1" applyAlignment="1">
      <alignment horizontal="center" vertical="center" wrapText="1"/>
    </xf>
    <xf numFmtId="181" fontId="0" fillId="0" borderId="0" xfId="0" applyNumberFormat="1" applyFont="1" applyFill="1" applyAlignment="1">
      <alignment vertical="center" wrapText="1"/>
    </xf>
    <xf numFmtId="0" fontId="8" fillId="0" borderId="0" xfId="0" applyFont="1" applyFill="1" applyAlignment="1">
      <alignment horizontal="center" vertical="center"/>
    </xf>
    <xf numFmtId="181" fontId="2" fillId="0" borderId="10" xfId="0" applyNumberFormat="1" applyFont="1" applyFill="1" applyBorder="1" applyAlignment="1">
      <alignment horizontal="center" vertical="center" wrapText="1"/>
    </xf>
    <xf numFmtId="181" fontId="2" fillId="0" borderId="37" xfId="0" applyNumberFormat="1" applyFont="1" applyFill="1" applyBorder="1" applyAlignment="1">
      <alignment horizontal="center" vertical="center" wrapText="1"/>
    </xf>
    <xf numFmtId="181" fontId="4" fillId="0" borderId="39" xfId="0" applyNumberFormat="1" applyFont="1" applyFill="1" applyBorder="1" applyAlignment="1">
      <alignment horizontal="center" vertical="center" wrapText="1"/>
    </xf>
    <xf numFmtId="181" fontId="4" fillId="0" borderId="40" xfId="0" applyNumberFormat="1" applyFont="1" applyFill="1" applyBorder="1" applyAlignment="1">
      <alignment horizontal="center" vertical="center" wrapText="1"/>
    </xf>
    <xf numFmtId="49" fontId="10" fillId="0" borderId="22" xfId="0" applyNumberFormat="1" applyFont="1" applyFill="1" applyBorder="1" applyAlignment="1">
      <alignment horizontal="left" vertical="center"/>
    </xf>
    <xf numFmtId="0" fontId="4" fillId="0" borderId="26" xfId="0" applyFont="1" applyFill="1" applyBorder="1" applyAlignment="1">
      <alignment vertical="center" wrapText="1"/>
    </xf>
    <xf numFmtId="0" fontId="4" fillId="0" borderId="26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181" fontId="8" fillId="0" borderId="0" xfId="0" applyNumberFormat="1" applyFont="1" applyFill="1" applyAlignment="1">
      <alignment horizontal="center" vertical="center"/>
    </xf>
    <xf numFmtId="181" fontId="4" fillId="0" borderId="26" xfId="0" applyNumberFormat="1" applyFont="1" applyFill="1" applyBorder="1" applyAlignment="1">
      <alignment vertical="center" wrapText="1"/>
    </xf>
    <xf numFmtId="181" fontId="21" fillId="0" borderId="0" xfId="0" applyNumberFormat="1" applyFont="1" applyFill="1" applyAlignment="1">
      <alignment vertical="center"/>
    </xf>
    <xf numFmtId="181" fontId="21" fillId="0" borderId="0" xfId="0" applyNumberFormat="1" applyFont="1" applyFill="1" applyAlignment="1">
      <alignment vertical="center" wrapText="1"/>
    </xf>
    <xf numFmtId="181" fontId="1" fillId="0" borderId="0" xfId="0" applyNumberFormat="1" applyFont="1" applyFill="1" applyAlignment="1">
      <alignment horizontal="left" vertical="center"/>
    </xf>
  </cellXfs>
  <cellStyles count="52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常规 2" xfId="9"/>
    <cellStyle name="60% - 强调文字颜色 5" xfId="10" builtinId="48"/>
    <cellStyle name="40% - 强调文字颜色 2" xfId="11" builtinId="35"/>
    <cellStyle name="40% - 强调文字颜色 5" xfId="12" builtinId="47"/>
    <cellStyle name="20% - 强调文字颜色 2" xfId="13" builtinId="34"/>
    <cellStyle name="标题" xfId="14" builtinId="15"/>
    <cellStyle name="已访问的超链接" xfId="15" builtinId="9"/>
    <cellStyle name="检查单元格" xfId="16" builtinId="23"/>
    <cellStyle name="标题 1" xfId="17" builtinId="16"/>
    <cellStyle name="输入" xfId="18" builtinId="20"/>
    <cellStyle name="超链接" xfId="19" builtinId="8"/>
    <cellStyle name="输出" xfId="20" builtinId="21"/>
    <cellStyle name="40% - 强调文字颜色 6" xfId="21" builtinId="51"/>
    <cellStyle name="20% - 强调文字颜色 3" xfId="22" builtinId="38"/>
    <cellStyle name="货币[0]" xfId="23" builtinId="7"/>
    <cellStyle name="标题 3" xfId="24" builtinId="18"/>
    <cellStyle name="解释性文本" xfId="25" builtinId="53"/>
    <cellStyle name="计算" xfId="26" builtinId="22"/>
    <cellStyle name="60% - 强调文字颜色 1" xfId="27" builtinId="32"/>
    <cellStyle name="千位分隔[0]" xfId="28" builtinId="6"/>
    <cellStyle name="样式 1" xfId="29"/>
    <cellStyle name="60% - 强调文字颜色 3" xfId="30" builtinId="40"/>
    <cellStyle name="注释" xfId="31" builtinId="10"/>
    <cellStyle name="好" xfId="32" builtinId="26"/>
    <cellStyle name="货币" xfId="33" builtinId="4"/>
    <cellStyle name="千位分隔" xfId="34" builtinId="3"/>
    <cellStyle name="标题 2" xfId="35" builtinId="17"/>
    <cellStyle name="标题 4" xfId="36" builtinId="19"/>
    <cellStyle name="百分比" xfId="37" builtinId="5"/>
    <cellStyle name="链接单元格" xfId="38" builtinId="24"/>
    <cellStyle name="常规 4" xfId="39"/>
    <cellStyle name="40% - 强调文字颜色 4" xfId="40" builtinId="43"/>
    <cellStyle name="20% - 强调文字颜色 1" xfId="41" builtinId="30"/>
    <cellStyle name="强调文字颜色 5" xfId="42" builtinId="45"/>
    <cellStyle name="汇总" xfId="43" builtinId="25"/>
    <cellStyle name="强调文字颜色 2" xfId="44" builtinId="33"/>
    <cellStyle name="差" xfId="45" builtinId="27"/>
    <cellStyle name="20% - 强调文字颜色 6" xfId="46" builtinId="50"/>
    <cellStyle name="警告文本" xfId="47" builtinId="11"/>
    <cellStyle name="适中" xfId="48" builtinId="28"/>
    <cellStyle name="强调文字颜色 1" xfId="49" builtinId="29"/>
    <cellStyle name="60% - 强调文字颜色 4" xfId="50" builtinId="44"/>
    <cellStyle name="40% - 强调文字颜色 1" xfId="51" builtinId="31"/>
  </cellStyles>
  <tableStyles count="0" defaultTableStyle="TableStyleMedium9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7" Type="http://schemas.openxmlformats.org/officeDocument/2006/relationships/sharedStrings" Target="sharedStrings.xml"/><Relationship Id="rId46" Type="http://schemas.openxmlformats.org/officeDocument/2006/relationships/styles" Target="styles.xml"/><Relationship Id="rId45" Type="http://schemas.openxmlformats.org/officeDocument/2006/relationships/theme" Target="theme/theme1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0"/>
  </sheetPr>
  <dimension ref="A1:N34"/>
  <sheetViews>
    <sheetView workbookViewId="0">
      <selection activeCell="A1" sqref="$A1:$XFD1048576"/>
    </sheetView>
  </sheetViews>
  <sheetFormatPr defaultColWidth="9" defaultRowHeight="15.75"/>
  <cols>
    <col min="1" max="1" width="22.875" style="237" customWidth="1"/>
    <col min="2" max="4" width="8.5" style="237" customWidth="1"/>
    <col min="5" max="6" width="8.5" style="248" customWidth="1"/>
    <col min="7" max="7" width="8.5" style="482" customWidth="1"/>
    <col min="8" max="8" width="7.34166666666667" style="237" customWidth="1"/>
    <col min="9" max="9" width="11.125" style="237" customWidth="1"/>
    <col min="10" max="10" width="13.375" style="237" customWidth="1"/>
    <col min="11" max="13" width="7.34166666666667" style="237" customWidth="1"/>
    <col min="14" max="16384" width="9" style="237"/>
  </cols>
  <sheetData>
    <row r="1" ht="21" customHeight="1" spans="1:7">
      <c r="A1" s="223" t="s">
        <v>0</v>
      </c>
      <c r="B1" s="483"/>
      <c r="C1" s="483"/>
      <c r="D1" s="483"/>
      <c r="E1" s="493"/>
      <c r="F1" s="493"/>
      <c r="G1" s="493"/>
    </row>
    <row r="2" ht="18.75" customHeight="1" spans="1:7">
      <c r="A2" s="258"/>
      <c r="E2" s="377" t="s">
        <v>1</v>
      </c>
      <c r="F2" s="377"/>
      <c r="G2" s="377"/>
    </row>
    <row r="3" ht="19.5" customHeight="1" spans="1:7">
      <c r="A3" s="238" t="s">
        <v>2</v>
      </c>
      <c r="B3" s="484" t="s">
        <v>3</v>
      </c>
      <c r="C3" s="485"/>
      <c r="D3" s="485"/>
      <c r="E3" s="484" t="s">
        <v>4</v>
      </c>
      <c r="F3" s="485"/>
      <c r="G3" s="485"/>
    </row>
    <row r="4" ht="42.75" customHeight="1" spans="1:7">
      <c r="A4" s="241"/>
      <c r="B4" s="486" t="s">
        <v>5</v>
      </c>
      <c r="C4" s="486" t="s">
        <v>6</v>
      </c>
      <c r="D4" s="487" t="s">
        <v>7</v>
      </c>
      <c r="E4" s="486" t="s">
        <v>5</v>
      </c>
      <c r="F4" s="486" t="s">
        <v>6</v>
      </c>
      <c r="G4" s="487" t="s">
        <v>7</v>
      </c>
    </row>
    <row r="5" s="236" customFormat="1" ht="19.7" customHeight="1" spans="1:7">
      <c r="A5" s="243" t="s">
        <v>8</v>
      </c>
      <c r="B5" s="306"/>
      <c r="C5" s="306"/>
      <c r="D5" s="190">
        <f>D6+D28</f>
        <v>22482028.1994882</v>
      </c>
      <c r="E5" s="306"/>
      <c r="F5" s="306"/>
      <c r="G5" s="190">
        <v>25377233</v>
      </c>
    </row>
    <row r="6" s="236" customFormat="1" ht="19.7" customHeight="1" spans="1:7">
      <c r="A6" s="281" t="s">
        <v>9</v>
      </c>
      <c r="B6" s="179">
        <v>465</v>
      </c>
      <c r="C6" s="193">
        <v>87289</v>
      </c>
      <c r="D6" s="179">
        <v>21246201.5</v>
      </c>
      <c r="E6" s="179">
        <v>516</v>
      </c>
      <c r="F6" s="193">
        <v>87692</v>
      </c>
      <c r="G6" s="179">
        <v>23206973.7</v>
      </c>
    </row>
    <row r="7" ht="19.7" customHeight="1" spans="1:8">
      <c r="A7" s="216" t="s">
        <v>10</v>
      </c>
      <c r="B7" s="181">
        <v>262</v>
      </c>
      <c r="C7" s="183">
        <v>51436</v>
      </c>
      <c r="D7" s="181">
        <v>3389142</v>
      </c>
      <c r="E7" s="181">
        <v>290</v>
      </c>
      <c r="F7" s="183">
        <v>52440</v>
      </c>
      <c r="G7" s="181">
        <v>3583397.9</v>
      </c>
      <c r="H7" s="236"/>
    </row>
    <row r="8" ht="19.7" customHeight="1" spans="1:8">
      <c r="A8" s="216" t="s">
        <v>11</v>
      </c>
      <c r="B8" s="181">
        <v>203</v>
      </c>
      <c r="C8" s="183">
        <v>35853</v>
      </c>
      <c r="D8" s="181">
        <v>17857059</v>
      </c>
      <c r="E8" s="181">
        <v>226</v>
      </c>
      <c r="F8" s="183">
        <v>35252</v>
      </c>
      <c r="G8" s="181">
        <v>19623575.8</v>
      </c>
      <c r="H8" s="236"/>
    </row>
    <row r="9" ht="19.7" customHeight="1" spans="1:8">
      <c r="A9" s="281" t="s">
        <v>12</v>
      </c>
      <c r="B9" s="321"/>
      <c r="C9" s="321"/>
      <c r="D9" s="321"/>
      <c r="E9" s="321"/>
      <c r="F9" s="321"/>
      <c r="G9" s="321"/>
      <c r="H9" s="236"/>
    </row>
    <row r="10" ht="19.7" customHeight="1" spans="1:14">
      <c r="A10" s="216" t="s">
        <v>13</v>
      </c>
      <c r="B10" s="181">
        <v>8</v>
      </c>
      <c r="C10" s="183">
        <v>15559</v>
      </c>
      <c r="D10" s="181">
        <v>8120598</v>
      </c>
      <c r="E10" s="181">
        <v>7</v>
      </c>
      <c r="F10" s="183">
        <v>14575</v>
      </c>
      <c r="G10" s="181">
        <v>7642464.9</v>
      </c>
      <c r="H10" s="236"/>
      <c r="I10" s="236"/>
      <c r="J10" s="236"/>
      <c r="K10" s="236"/>
      <c r="L10" s="236"/>
      <c r="M10" s="236"/>
      <c r="N10" s="236"/>
    </row>
    <row r="11" ht="19.7" customHeight="1" spans="1:8">
      <c r="A11" s="216" t="s">
        <v>14</v>
      </c>
      <c r="B11" s="181">
        <v>59</v>
      </c>
      <c r="C11" s="183">
        <v>31207</v>
      </c>
      <c r="D11" s="181">
        <v>7750029</v>
      </c>
      <c r="E11" s="181">
        <v>60</v>
      </c>
      <c r="F11" s="183">
        <v>30573</v>
      </c>
      <c r="G11" s="181">
        <v>10745461.4</v>
      </c>
      <c r="H11" s="236"/>
    </row>
    <row r="12" ht="19.7" customHeight="1" spans="1:8">
      <c r="A12" s="216" t="s">
        <v>15</v>
      </c>
      <c r="B12" s="181">
        <v>398</v>
      </c>
      <c r="C12" s="183">
        <v>40523</v>
      </c>
      <c r="D12" s="181">
        <v>5375575</v>
      </c>
      <c r="E12" s="181">
        <v>449</v>
      </c>
      <c r="F12" s="183">
        <v>42544</v>
      </c>
      <c r="G12" s="181">
        <v>4819047.4</v>
      </c>
      <c r="H12" s="236"/>
    </row>
    <row r="13" s="236" customFormat="1" ht="19.7" customHeight="1" spans="1:7">
      <c r="A13" s="281" t="s">
        <v>16</v>
      </c>
      <c r="B13" s="179"/>
      <c r="C13" s="179"/>
      <c r="D13" s="179"/>
      <c r="E13" s="179"/>
      <c r="F13" s="179"/>
      <c r="G13" s="181"/>
    </row>
    <row r="14" ht="19.7" customHeight="1" spans="1:8">
      <c r="A14" s="216" t="s">
        <v>17</v>
      </c>
      <c r="B14" s="181">
        <v>5</v>
      </c>
      <c r="C14" s="181">
        <v>1265</v>
      </c>
      <c r="D14" s="181">
        <v>265270</v>
      </c>
      <c r="E14" s="181">
        <v>5</v>
      </c>
      <c r="F14" s="181">
        <v>699</v>
      </c>
      <c r="G14" s="479">
        <v>111257.6</v>
      </c>
      <c r="H14" s="236"/>
    </row>
    <row r="15" ht="19.7" customHeight="1" spans="1:8">
      <c r="A15" s="216" t="s">
        <v>18</v>
      </c>
      <c r="B15" s="181"/>
      <c r="C15" s="181"/>
      <c r="D15" s="181"/>
      <c r="E15" s="181"/>
      <c r="F15" s="181"/>
      <c r="G15" s="181"/>
      <c r="H15" s="236"/>
    </row>
    <row r="16" ht="19.7" customHeight="1" spans="1:8">
      <c r="A16" s="216" t="s">
        <v>19</v>
      </c>
      <c r="B16" s="181"/>
      <c r="C16" s="181"/>
      <c r="D16" s="181"/>
      <c r="E16" s="181"/>
      <c r="F16" s="181"/>
      <c r="G16" s="181"/>
      <c r="H16" s="236"/>
    </row>
    <row r="17" s="237" customFormat="1" ht="19.7" customHeight="1" spans="1:8">
      <c r="A17" s="216" t="s">
        <v>20</v>
      </c>
      <c r="B17" s="181">
        <v>375</v>
      </c>
      <c r="C17" s="181">
        <v>70361</v>
      </c>
      <c r="D17" s="181">
        <v>17421252.6</v>
      </c>
      <c r="E17" s="181">
        <v>429</v>
      </c>
      <c r="F17" s="181">
        <v>72219</v>
      </c>
      <c r="G17" s="479">
        <v>19359640.9</v>
      </c>
      <c r="H17" s="236"/>
    </row>
    <row r="18" ht="19.7" customHeight="1" spans="1:8">
      <c r="A18" s="216" t="s">
        <v>21</v>
      </c>
      <c r="B18" s="181">
        <v>39</v>
      </c>
      <c r="C18" s="181">
        <v>8994</v>
      </c>
      <c r="D18" s="181">
        <v>2475806.1</v>
      </c>
      <c r="E18" s="181">
        <v>38</v>
      </c>
      <c r="F18" s="181">
        <v>9031</v>
      </c>
      <c r="G18" s="181">
        <v>2605582.4</v>
      </c>
      <c r="H18" s="236"/>
    </row>
    <row r="19" ht="19.7" customHeight="1" spans="1:8">
      <c r="A19" s="216" t="s">
        <v>22</v>
      </c>
      <c r="B19" s="181">
        <v>15</v>
      </c>
      <c r="C19" s="181">
        <v>3722</v>
      </c>
      <c r="D19" s="181">
        <v>903214.2</v>
      </c>
      <c r="E19" s="181">
        <v>16</v>
      </c>
      <c r="F19" s="181">
        <v>3078</v>
      </c>
      <c r="G19" s="181">
        <v>988474.7</v>
      </c>
      <c r="H19" s="236"/>
    </row>
    <row r="20" ht="19.7" customHeight="1" spans="1:8">
      <c r="A20" s="216" t="s">
        <v>23</v>
      </c>
      <c r="B20" s="181">
        <v>31</v>
      </c>
      <c r="C20" s="181">
        <v>2947</v>
      </c>
      <c r="D20" s="181">
        <v>180658.5</v>
      </c>
      <c r="E20" s="181">
        <f>E6-E14-E15-E16-E17-E18-E19</f>
        <v>28</v>
      </c>
      <c r="F20" s="181">
        <f>F6-F14-F15-F16-F17-F18-F19</f>
        <v>2665</v>
      </c>
      <c r="G20" s="181">
        <v>142018.1</v>
      </c>
      <c r="H20" s="236"/>
    </row>
    <row r="21" ht="19.7" customHeight="1" spans="1:14">
      <c r="A21" s="281" t="s">
        <v>24</v>
      </c>
      <c r="B21" s="181"/>
      <c r="C21" s="181"/>
      <c r="D21" s="181"/>
      <c r="E21" s="181"/>
      <c r="F21" s="181"/>
      <c r="G21" s="181"/>
      <c r="H21" s="236"/>
      <c r="I21" s="236"/>
      <c r="J21" s="236"/>
      <c r="K21" s="236"/>
      <c r="L21" s="236"/>
      <c r="M21" s="236"/>
      <c r="N21" s="236"/>
    </row>
    <row r="22" ht="19.7" customHeight="1" spans="1:8">
      <c r="A22" s="216" t="s">
        <v>25</v>
      </c>
      <c r="B22" s="181">
        <v>30</v>
      </c>
      <c r="C22" s="181">
        <v>13753</v>
      </c>
      <c r="D22" s="181">
        <v>11826834.5</v>
      </c>
      <c r="E22" s="181">
        <v>44</v>
      </c>
      <c r="F22" s="181">
        <v>14278</v>
      </c>
      <c r="G22" s="181">
        <v>13668708.6</v>
      </c>
      <c r="H22" s="236"/>
    </row>
    <row r="23" ht="19.7" customHeight="1" spans="1:8">
      <c r="A23" s="216" t="s">
        <v>26</v>
      </c>
      <c r="B23" s="181">
        <v>2</v>
      </c>
      <c r="C23" s="181">
        <v>467</v>
      </c>
      <c r="D23" s="181">
        <v>33976.4</v>
      </c>
      <c r="E23" s="181">
        <v>2</v>
      </c>
      <c r="F23" s="181">
        <v>440</v>
      </c>
      <c r="G23" s="181">
        <v>23536.1</v>
      </c>
      <c r="H23" s="236"/>
    </row>
    <row r="24" ht="19.7" customHeight="1" spans="1:8">
      <c r="A24" s="216" t="s">
        <v>27</v>
      </c>
      <c r="B24" s="181">
        <v>384</v>
      </c>
      <c r="C24" s="181">
        <v>62553</v>
      </c>
      <c r="D24" s="181">
        <v>7817381.6</v>
      </c>
      <c r="E24" s="181">
        <v>421</v>
      </c>
      <c r="F24" s="181">
        <v>62704</v>
      </c>
      <c r="G24" s="181">
        <v>7769121.8</v>
      </c>
      <c r="H24" s="236"/>
    </row>
    <row r="25" ht="19.7" customHeight="1" spans="1:8">
      <c r="A25" s="216" t="s">
        <v>28</v>
      </c>
      <c r="B25" s="181">
        <v>35</v>
      </c>
      <c r="C25" s="181">
        <v>7273</v>
      </c>
      <c r="D25" s="181">
        <v>706839.8</v>
      </c>
      <c r="E25" s="181">
        <v>33</v>
      </c>
      <c r="F25" s="181">
        <v>7585</v>
      </c>
      <c r="G25" s="181">
        <v>770880.7</v>
      </c>
      <c r="H25" s="236"/>
    </row>
    <row r="26" ht="19.7" customHeight="1" spans="1:8">
      <c r="A26" s="216" t="s">
        <v>29</v>
      </c>
      <c r="B26" s="181">
        <v>14</v>
      </c>
      <c r="C26" s="181">
        <v>3243</v>
      </c>
      <c r="D26" s="181">
        <v>861169.2</v>
      </c>
      <c r="E26" s="181">
        <v>16</v>
      </c>
      <c r="F26" s="181">
        <v>2685</v>
      </c>
      <c r="G26" s="181">
        <v>974726.5</v>
      </c>
      <c r="H26" s="236"/>
    </row>
    <row r="27" ht="19.7" customHeight="1" spans="1:8">
      <c r="A27" s="216" t="s">
        <v>30</v>
      </c>
      <c r="B27" s="181"/>
      <c r="C27" s="181"/>
      <c r="D27" s="181"/>
      <c r="E27" s="181"/>
      <c r="F27" s="181"/>
      <c r="G27" s="181"/>
      <c r="H27" s="236"/>
    </row>
    <row r="28" ht="19.7" customHeight="1" spans="1:7">
      <c r="A28" s="488" t="s">
        <v>31</v>
      </c>
      <c r="B28" s="321"/>
      <c r="C28" s="321"/>
      <c r="D28" s="333">
        <v>1235826.69948816</v>
      </c>
      <c r="E28" s="321"/>
      <c r="F28" s="321"/>
      <c r="G28" s="333">
        <v>2170258.57920455</v>
      </c>
    </row>
    <row r="29" ht="47" customHeight="1" spans="1:7">
      <c r="A29" s="489" t="s">
        <v>32</v>
      </c>
      <c r="B29" s="490"/>
      <c r="C29" s="490"/>
      <c r="D29" s="490"/>
      <c r="E29" s="494"/>
      <c r="F29" s="494"/>
      <c r="G29" s="494"/>
    </row>
    <row r="30" ht="15" customHeight="1"/>
    <row r="31" s="236" customFormat="1" ht="14.25" customHeight="1" spans="1:7">
      <c r="A31" s="193"/>
      <c r="B31" s="193"/>
      <c r="C31" s="193"/>
      <c r="D31" s="193"/>
      <c r="E31" s="495"/>
      <c r="F31" s="495"/>
      <c r="G31" s="496"/>
    </row>
    <row r="32" ht="9" hidden="1" customHeight="1" spans="1:7">
      <c r="A32" s="491"/>
      <c r="B32" s="492"/>
      <c r="C32" s="492"/>
      <c r="D32" s="492"/>
      <c r="E32" s="497"/>
      <c r="F32" s="497"/>
      <c r="G32" s="497"/>
    </row>
    <row r="33" spans="2:4">
      <c r="B33" s="248"/>
      <c r="C33" s="248"/>
      <c r="D33" s="248"/>
    </row>
    <row r="34" spans="2:4">
      <c r="B34" s="248"/>
      <c r="C34" s="248"/>
      <c r="D34" s="248"/>
    </row>
  </sheetData>
  <mergeCells count="7">
    <mergeCell ref="A1:G1"/>
    <mergeCell ref="E2:G2"/>
    <mergeCell ref="B3:D3"/>
    <mergeCell ref="E3:G3"/>
    <mergeCell ref="A29:G29"/>
    <mergeCell ref="A32:G32"/>
    <mergeCell ref="A3:A4"/>
  </mergeCells>
  <pageMargins left="1.14" right="0.94" top="1.38" bottom="1.38" header="0.51" footer="1.1"/>
  <pageSetup paperSize="9" firstPageNumber="193" orientation="portrait" useFirstPageNumber="1"/>
  <headerFooter alignWithMargins="0" scaleWithDoc="0">
    <oddFooter>&amp;C197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3"/>
  </sheetPr>
  <dimension ref="A1:H184"/>
  <sheetViews>
    <sheetView showZeros="0" zoomScale="145" zoomScaleNormal="145" topLeftCell="A26" workbookViewId="0">
      <selection activeCell="A1" sqref="$A1:$XFD1048576"/>
    </sheetView>
  </sheetViews>
  <sheetFormatPr defaultColWidth="9" defaultRowHeight="18" customHeight="1" outlineLevelCol="7"/>
  <cols>
    <col min="1" max="1" width="32" style="237" customWidth="1"/>
    <col min="2" max="2" width="6.75" style="237" customWidth="1"/>
    <col min="3" max="3" width="6.5" style="237" customWidth="1"/>
    <col min="4" max="4" width="5.625" style="237" customWidth="1"/>
    <col min="5" max="5" width="5.875" style="237" customWidth="1"/>
    <col min="6" max="6" width="7.325" style="237" customWidth="1"/>
    <col min="7" max="7" width="5.75" style="237" customWidth="1"/>
    <col min="8" max="8" width="5.875" style="237" customWidth="1"/>
    <col min="9" max="16384" width="9" style="237"/>
  </cols>
  <sheetData>
    <row r="1" customHeight="1" spans="1:2">
      <c r="A1" s="223"/>
      <c r="B1" s="284"/>
    </row>
    <row r="2" customHeight="1" spans="1:8">
      <c r="A2" s="309" t="s">
        <v>250</v>
      </c>
      <c r="B2" s="284"/>
      <c r="G2" s="318" t="s">
        <v>34</v>
      </c>
      <c r="H2" s="318"/>
    </row>
    <row r="3" s="285" customFormat="1" ht="12" customHeight="1" spans="1:8">
      <c r="A3" s="238" t="s">
        <v>104</v>
      </c>
      <c r="B3" s="275"/>
      <c r="C3" s="310" t="s">
        <v>173</v>
      </c>
      <c r="D3" s="310" t="s">
        <v>174</v>
      </c>
      <c r="E3" s="310" t="s">
        <v>245</v>
      </c>
      <c r="F3" s="310" t="s">
        <v>246</v>
      </c>
      <c r="G3" s="310" t="s">
        <v>177</v>
      </c>
      <c r="H3" s="260" t="s">
        <v>178</v>
      </c>
    </row>
    <row r="4" s="285" customFormat="1" ht="13.5" customHeight="1" spans="1:8">
      <c r="A4" s="311"/>
      <c r="B4" s="328" t="s">
        <v>180</v>
      </c>
      <c r="C4" s="312"/>
      <c r="D4" s="312"/>
      <c r="E4" s="312"/>
      <c r="F4" s="312"/>
      <c r="G4" s="312"/>
      <c r="H4" s="319"/>
    </row>
    <row r="5" s="285" customFormat="1" ht="9.75" customHeight="1" spans="1:8">
      <c r="A5" s="311"/>
      <c r="B5" s="312"/>
      <c r="C5" s="312"/>
      <c r="D5" s="312"/>
      <c r="E5" s="312"/>
      <c r="F5" s="312"/>
      <c r="G5" s="312"/>
      <c r="H5" s="319"/>
    </row>
    <row r="6" s="285" customFormat="1" ht="17.25" customHeight="1" spans="1:8">
      <c r="A6" s="241"/>
      <c r="B6" s="313"/>
      <c r="C6" s="313"/>
      <c r="D6" s="313"/>
      <c r="E6" s="313"/>
      <c r="F6" s="313"/>
      <c r="G6" s="313"/>
      <c r="H6" s="263"/>
    </row>
    <row r="7" s="286" customFormat="1" ht="11.1" customHeight="1" spans="1:8">
      <c r="A7" s="281" t="s">
        <v>239</v>
      </c>
      <c r="B7" s="347">
        <v>9525004</v>
      </c>
      <c r="C7" s="384">
        <v>19108053</v>
      </c>
      <c r="D7" s="346">
        <v>53576</v>
      </c>
      <c r="E7" s="348">
        <v>648301</v>
      </c>
      <c r="F7" s="348">
        <v>887588</v>
      </c>
      <c r="G7" s="348">
        <v>185710</v>
      </c>
      <c r="H7" s="385">
        <v>72219</v>
      </c>
    </row>
    <row r="8" s="286" customFormat="1" ht="11.1" customHeight="1" spans="1:8">
      <c r="A8" s="281" t="s">
        <v>39</v>
      </c>
      <c r="B8" s="347">
        <v>0</v>
      </c>
      <c r="C8" s="385">
        <v>0</v>
      </c>
      <c r="D8" s="385">
        <v>0</v>
      </c>
      <c r="E8" s="385">
        <v>0</v>
      </c>
      <c r="F8" s="385">
        <v>0</v>
      </c>
      <c r="G8" s="385">
        <v>0</v>
      </c>
      <c r="H8" s="385">
        <v>0</v>
      </c>
    </row>
    <row r="9" s="285" customFormat="1" ht="11.1" customHeight="1" spans="1:8">
      <c r="A9" s="216" t="s">
        <v>181</v>
      </c>
      <c r="B9" s="349">
        <v>496859</v>
      </c>
      <c r="C9" s="349">
        <v>2323630</v>
      </c>
      <c r="D9" s="349">
        <v>10873</v>
      </c>
      <c r="E9" s="349">
        <v>56648</v>
      </c>
      <c r="F9" s="351">
        <v>113472</v>
      </c>
      <c r="G9" s="349">
        <v>45952</v>
      </c>
      <c r="H9" s="351">
        <v>41744</v>
      </c>
    </row>
    <row r="10" s="285" customFormat="1" ht="11.1" customHeight="1" spans="1:8">
      <c r="A10" s="216" t="s">
        <v>182</v>
      </c>
      <c r="B10" s="349">
        <v>9028145</v>
      </c>
      <c r="C10" s="349">
        <v>16784423</v>
      </c>
      <c r="D10" s="349">
        <v>42704</v>
      </c>
      <c r="E10" s="351">
        <v>591654</v>
      </c>
      <c r="F10" s="349">
        <v>774116</v>
      </c>
      <c r="G10" s="349">
        <v>139759</v>
      </c>
      <c r="H10" s="351">
        <v>30475</v>
      </c>
    </row>
    <row r="11" s="286" customFormat="1" ht="11.1" customHeight="1" spans="1:8">
      <c r="A11" s="281" t="s">
        <v>126</v>
      </c>
      <c r="B11" s="351">
        <v>0</v>
      </c>
      <c r="C11" s="385">
        <v>0</v>
      </c>
      <c r="D11" s="385">
        <v>0</v>
      </c>
      <c r="E11" s="385">
        <v>0</v>
      </c>
      <c r="F11" s="349">
        <v>0</v>
      </c>
      <c r="G11" s="349">
        <v>0</v>
      </c>
      <c r="H11" s="385">
        <v>0</v>
      </c>
    </row>
    <row r="12" s="285" customFormat="1" ht="11.1" customHeight="1" spans="1:8">
      <c r="A12" s="216" t="s">
        <v>240</v>
      </c>
      <c r="B12" s="349">
        <v>684145</v>
      </c>
      <c r="C12" s="349">
        <v>5683191</v>
      </c>
      <c r="D12" s="349">
        <v>18681</v>
      </c>
      <c r="E12" s="349">
        <v>249227</v>
      </c>
      <c r="F12" s="349">
        <v>350361</v>
      </c>
      <c r="G12" s="349">
        <v>82454</v>
      </c>
      <c r="H12" s="351">
        <v>11224</v>
      </c>
    </row>
    <row r="13" s="285" customFormat="1" ht="11.1" customHeight="1" spans="1:8">
      <c r="A13" s="216" t="s">
        <v>241</v>
      </c>
      <c r="B13" s="349">
        <v>2965403</v>
      </c>
      <c r="C13" s="349">
        <v>10021900</v>
      </c>
      <c r="D13" s="349">
        <v>21580</v>
      </c>
      <c r="E13" s="349">
        <v>77971</v>
      </c>
      <c r="F13" s="349">
        <v>197960</v>
      </c>
      <c r="G13" s="349">
        <v>98409</v>
      </c>
      <c r="H13" s="351">
        <v>26068</v>
      </c>
    </row>
    <row r="14" s="285" customFormat="1" ht="11.1" customHeight="1" spans="1:8">
      <c r="A14" s="216" t="s">
        <v>242</v>
      </c>
      <c r="B14" s="349">
        <v>5875457</v>
      </c>
      <c r="C14" s="349">
        <v>3402962</v>
      </c>
      <c r="D14" s="349">
        <v>13316</v>
      </c>
      <c r="E14" s="349">
        <v>321104</v>
      </c>
      <c r="F14" s="349">
        <v>339266</v>
      </c>
      <c r="G14" s="349">
        <v>4847</v>
      </c>
      <c r="H14" s="351">
        <v>34927</v>
      </c>
    </row>
    <row r="15" s="286" customFormat="1" ht="11.1" customHeight="1" spans="1:8">
      <c r="A15" s="281" t="s">
        <v>130</v>
      </c>
      <c r="B15" s="347">
        <v>0</v>
      </c>
      <c r="C15" s="385">
        <v>0</v>
      </c>
      <c r="D15" s="385">
        <v>0</v>
      </c>
      <c r="E15" s="385">
        <v>0</v>
      </c>
      <c r="F15" s="385">
        <v>0</v>
      </c>
      <c r="G15" s="385">
        <v>0</v>
      </c>
      <c r="H15" s="385">
        <v>0</v>
      </c>
    </row>
    <row r="16" s="285" customFormat="1" ht="11.1" customHeight="1" spans="1:8">
      <c r="A16" s="216" t="s">
        <v>186</v>
      </c>
      <c r="B16" s="350">
        <v>0</v>
      </c>
      <c r="C16" s="351">
        <v>0</v>
      </c>
      <c r="D16" s="351">
        <v>0</v>
      </c>
      <c r="E16" s="351">
        <v>0</v>
      </c>
      <c r="F16" s="351">
        <v>0</v>
      </c>
      <c r="G16" s="351">
        <v>0</v>
      </c>
      <c r="H16" s="351">
        <v>0</v>
      </c>
    </row>
    <row r="17" s="285" customFormat="1" ht="11.1" customHeight="1" spans="1:8">
      <c r="A17" s="216" t="s">
        <v>187</v>
      </c>
      <c r="B17" s="350">
        <v>0</v>
      </c>
      <c r="C17" s="351">
        <v>0</v>
      </c>
      <c r="D17" s="351">
        <v>0</v>
      </c>
      <c r="E17" s="351">
        <v>0</v>
      </c>
      <c r="F17" s="351">
        <v>0</v>
      </c>
      <c r="G17" s="351">
        <v>0</v>
      </c>
      <c r="H17" s="351">
        <v>0</v>
      </c>
    </row>
    <row r="18" s="285" customFormat="1" ht="11.1" customHeight="1" spans="1:8">
      <c r="A18" s="216" t="s">
        <v>188</v>
      </c>
      <c r="B18" s="350">
        <v>0</v>
      </c>
      <c r="C18" s="351">
        <v>0</v>
      </c>
      <c r="D18" s="351">
        <v>0</v>
      </c>
      <c r="E18" s="351">
        <v>0</v>
      </c>
      <c r="F18" s="351">
        <v>0</v>
      </c>
      <c r="G18" s="351">
        <v>0</v>
      </c>
      <c r="H18" s="351">
        <v>0</v>
      </c>
    </row>
    <row r="19" s="285" customFormat="1" ht="11.1" customHeight="1" spans="1:8">
      <c r="A19" s="216" t="s">
        <v>189</v>
      </c>
      <c r="B19" s="350">
        <v>0</v>
      </c>
      <c r="C19" s="351">
        <v>0</v>
      </c>
      <c r="D19" s="351">
        <v>0</v>
      </c>
      <c r="E19" s="351">
        <v>0</v>
      </c>
      <c r="F19" s="351">
        <v>0</v>
      </c>
      <c r="G19" s="351">
        <v>0</v>
      </c>
      <c r="H19" s="351">
        <v>0</v>
      </c>
    </row>
    <row r="20" s="285" customFormat="1" ht="11.1" customHeight="1" spans="1:8">
      <c r="A20" s="216" t="s">
        <v>190</v>
      </c>
      <c r="B20" s="349">
        <v>11206</v>
      </c>
      <c r="C20" s="349">
        <v>47510</v>
      </c>
      <c r="D20" s="349">
        <v>1730</v>
      </c>
      <c r="E20" s="349">
        <v>8385</v>
      </c>
      <c r="F20" s="349">
        <v>13064</v>
      </c>
      <c r="G20" s="349">
        <v>2949</v>
      </c>
      <c r="H20" s="351">
        <v>426</v>
      </c>
    </row>
    <row r="21" s="285" customFormat="1" ht="11.1" customHeight="1" spans="1:8">
      <c r="A21" s="216" t="s">
        <v>191</v>
      </c>
      <c r="B21" s="350">
        <v>0</v>
      </c>
      <c r="C21" s="351">
        <v>0</v>
      </c>
      <c r="D21" s="351">
        <v>0</v>
      </c>
      <c r="E21" s="351">
        <v>0</v>
      </c>
      <c r="F21" s="351">
        <v>0</v>
      </c>
      <c r="G21" s="351">
        <v>0</v>
      </c>
      <c r="H21" s="351">
        <v>0</v>
      </c>
    </row>
    <row r="22" s="285" customFormat="1" ht="11.1" customHeight="1" spans="1:8">
      <c r="A22" s="216" t="s">
        <v>192</v>
      </c>
      <c r="B22" s="350">
        <v>0</v>
      </c>
      <c r="C22" s="351">
        <v>0</v>
      </c>
      <c r="D22" s="351">
        <v>0</v>
      </c>
      <c r="E22" s="351">
        <v>0</v>
      </c>
      <c r="F22" s="351">
        <v>0</v>
      </c>
      <c r="G22" s="351">
        <v>0</v>
      </c>
      <c r="H22" s="351">
        <v>0</v>
      </c>
    </row>
    <row r="23" s="285" customFormat="1" ht="11.1" customHeight="1" spans="1:8">
      <c r="A23" s="216" t="s">
        <v>193</v>
      </c>
      <c r="B23" s="349">
        <v>98915</v>
      </c>
      <c r="C23" s="349">
        <v>899271</v>
      </c>
      <c r="D23" s="349">
        <v>1510</v>
      </c>
      <c r="E23" s="349">
        <v>3359</v>
      </c>
      <c r="F23" s="349">
        <v>7015</v>
      </c>
      <c r="G23" s="349">
        <v>2146</v>
      </c>
      <c r="H23" s="351">
        <v>4225</v>
      </c>
    </row>
    <row r="24" s="285" customFormat="1" ht="11.1" customHeight="1" spans="1:8">
      <c r="A24" s="216" t="s">
        <v>194</v>
      </c>
      <c r="B24" s="349">
        <v>114433</v>
      </c>
      <c r="C24" s="349">
        <v>301682</v>
      </c>
      <c r="D24" s="349">
        <v>1554</v>
      </c>
      <c r="E24" s="349">
        <v>21563</v>
      </c>
      <c r="F24" s="349">
        <v>32752</v>
      </c>
      <c r="G24" s="349">
        <v>9635</v>
      </c>
      <c r="H24" s="351">
        <v>1894</v>
      </c>
    </row>
    <row r="25" s="285" customFormat="1" ht="11.1" customHeight="1" spans="1:8">
      <c r="A25" s="216" t="s">
        <v>195</v>
      </c>
      <c r="B25" s="349">
        <v>20961</v>
      </c>
      <c r="C25" s="349">
        <v>19594</v>
      </c>
      <c r="D25" s="351">
        <v>1467</v>
      </c>
      <c r="E25" s="349">
        <v>1074</v>
      </c>
      <c r="F25" s="349">
        <v>4465</v>
      </c>
      <c r="G25" s="349">
        <v>1924</v>
      </c>
      <c r="H25" s="351">
        <v>364</v>
      </c>
    </row>
    <row r="26" s="285" customFormat="1" ht="11.1" customHeight="1" spans="1:8">
      <c r="A26" s="216" t="s">
        <v>196</v>
      </c>
      <c r="B26" s="350">
        <v>0</v>
      </c>
      <c r="C26" s="351">
        <v>0</v>
      </c>
      <c r="D26" s="351">
        <v>0</v>
      </c>
      <c r="E26" s="351">
        <v>0</v>
      </c>
      <c r="F26" s="351">
        <v>0</v>
      </c>
      <c r="G26" s="351">
        <v>0</v>
      </c>
      <c r="H26" s="351">
        <v>0</v>
      </c>
    </row>
    <row r="27" s="285" customFormat="1" ht="11.1" customHeight="1" spans="1:8">
      <c r="A27" s="216" t="s">
        <v>197</v>
      </c>
      <c r="B27" s="350">
        <v>311</v>
      </c>
      <c r="C27" s="351">
        <v>11269</v>
      </c>
      <c r="D27" s="351">
        <v>17</v>
      </c>
      <c r="E27" s="351">
        <v>165</v>
      </c>
      <c r="F27" s="351">
        <v>355</v>
      </c>
      <c r="G27" s="351">
        <v>173</v>
      </c>
      <c r="H27" s="351">
        <v>61</v>
      </c>
    </row>
    <row r="28" s="285" customFormat="1" ht="11.1" customHeight="1" spans="1:8">
      <c r="A28" s="216" t="s">
        <v>198</v>
      </c>
      <c r="B28" s="349">
        <v>11331</v>
      </c>
      <c r="C28" s="349">
        <v>51251</v>
      </c>
      <c r="D28" s="349">
        <v>243</v>
      </c>
      <c r="E28" s="349">
        <v>-792</v>
      </c>
      <c r="F28" s="349">
        <v>1424</v>
      </c>
      <c r="G28" s="349">
        <v>1973</v>
      </c>
      <c r="H28" s="351">
        <v>1888</v>
      </c>
    </row>
    <row r="29" s="285" customFormat="1" ht="11.1" customHeight="1" spans="1:8">
      <c r="A29" s="216" t="s">
        <v>199</v>
      </c>
      <c r="B29" s="349">
        <v>355</v>
      </c>
      <c r="C29" s="349">
        <v>8621</v>
      </c>
      <c r="D29" s="349">
        <v>27</v>
      </c>
      <c r="E29" s="349">
        <v>136</v>
      </c>
      <c r="F29" s="349">
        <v>362</v>
      </c>
      <c r="G29" s="349">
        <v>199</v>
      </c>
      <c r="H29" s="351">
        <v>176</v>
      </c>
    </row>
    <row r="30" s="285" customFormat="1" ht="11.1" customHeight="1" spans="1:8">
      <c r="A30" s="216" t="s">
        <v>200</v>
      </c>
      <c r="B30" s="349">
        <v>5515</v>
      </c>
      <c r="C30" s="349">
        <v>37097</v>
      </c>
      <c r="D30" s="349">
        <v>132</v>
      </c>
      <c r="E30" s="349">
        <v>1978</v>
      </c>
      <c r="F30" s="349">
        <v>3290</v>
      </c>
      <c r="G30" s="349">
        <v>1180</v>
      </c>
      <c r="H30" s="351">
        <v>647</v>
      </c>
    </row>
    <row r="31" s="285" customFormat="1" ht="11.1" customHeight="1" spans="1:8">
      <c r="A31" s="216" t="s">
        <v>201</v>
      </c>
      <c r="B31" s="349">
        <v>11458</v>
      </c>
      <c r="C31" s="349">
        <v>85482</v>
      </c>
      <c r="D31" s="349">
        <v>402</v>
      </c>
      <c r="E31" s="349">
        <v>7353</v>
      </c>
      <c r="F31" s="349">
        <v>7890</v>
      </c>
      <c r="G31" s="349">
        <v>136</v>
      </c>
      <c r="H31" s="351">
        <v>2537</v>
      </c>
    </row>
    <row r="32" s="285" customFormat="1" ht="11.1" customHeight="1" spans="1:8">
      <c r="A32" s="216" t="s">
        <v>202</v>
      </c>
      <c r="B32" s="349">
        <v>5879</v>
      </c>
      <c r="C32" s="349">
        <v>27961</v>
      </c>
      <c r="D32" s="349">
        <v>164</v>
      </c>
      <c r="E32" s="349">
        <v>46</v>
      </c>
      <c r="F32" s="349">
        <v>1343</v>
      </c>
      <c r="G32" s="349">
        <v>1134</v>
      </c>
      <c r="H32" s="351">
        <v>804</v>
      </c>
    </row>
    <row r="33" s="285" customFormat="1" ht="11.1" customHeight="1" spans="1:8">
      <c r="A33" s="216" t="s">
        <v>203</v>
      </c>
      <c r="B33" s="349">
        <v>3306</v>
      </c>
      <c r="C33" s="349">
        <v>20236</v>
      </c>
      <c r="D33" s="349">
        <v>24</v>
      </c>
      <c r="E33" s="349">
        <v>281</v>
      </c>
      <c r="F33" s="349">
        <v>754</v>
      </c>
      <c r="G33" s="349">
        <v>449</v>
      </c>
      <c r="H33" s="351">
        <v>486</v>
      </c>
    </row>
    <row r="34" s="285" customFormat="1" ht="11.1" customHeight="1" spans="1:8">
      <c r="A34" s="216" t="s">
        <v>204</v>
      </c>
      <c r="B34" s="349">
        <v>559</v>
      </c>
      <c r="C34" s="351">
        <v>8583</v>
      </c>
      <c r="D34" s="349">
        <v>44</v>
      </c>
      <c r="E34" s="349">
        <v>140</v>
      </c>
      <c r="F34" s="349">
        <v>263</v>
      </c>
      <c r="G34" s="349">
        <v>80</v>
      </c>
      <c r="H34" s="351">
        <v>342</v>
      </c>
    </row>
    <row r="35" s="285" customFormat="1" ht="11.1" customHeight="1" spans="1:8">
      <c r="A35" s="216" t="s">
        <v>205</v>
      </c>
      <c r="B35" s="349">
        <v>0</v>
      </c>
      <c r="C35" s="349">
        <v>0</v>
      </c>
      <c r="D35" s="349">
        <v>10</v>
      </c>
      <c r="E35" s="351">
        <v>170</v>
      </c>
      <c r="F35" s="349">
        <v>180</v>
      </c>
      <c r="G35" s="349">
        <v>0</v>
      </c>
      <c r="H35" s="351">
        <v>0</v>
      </c>
    </row>
    <row r="36" s="285" customFormat="1" ht="11.1" customHeight="1" spans="1:8">
      <c r="A36" s="216" t="s">
        <v>206</v>
      </c>
      <c r="B36" s="349">
        <v>22277</v>
      </c>
      <c r="C36" s="349">
        <v>90875</v>
      </c>
      <c r="D36" s="349">
        <v>337</v>
      </c>
      <c r="E36" s="349">
        <v>3125</v>
      </c>
      <c r="F36" s="349">
        <v>5775</v>
      </c>
      <c r="G36" s="351">
        <v>2314</v>
      </c>
      <c r="H36" s="351">
        <v>598</v>
      </c>
    </row>
    <row r="37" s="285" customFormat="1" ht="11.1" customHeight="1" spans="1:8">
      <c r="A37" s="216" t="s">
        <v>207</v>
      </c>
      <c r="B37" s="349">
        <v>467</v>
      </c>
      <c r="C37" s="349">
        <v>3018</v>
      </c>
      <c r="D37" s="349">
        <v>31</v>
      </c>
      <c r="E37" s="349">
        <v>-512</v>
      </c>
      <c r="F37" s="349">
        <v>-196</v>
      </c>
      <c r="G37" s="349">
        <v>285</v>
      </c>
      <c r="H37" s="351">
        <v>105</v>
      </c>
    </row>
    <row r="38" s="285" customFormat="1" ht="11.1" customHeight="1" spans="1:8">
      <c r="A38" s="216" t="s">
        <v>208</v>
      </c>
      <c r="B38" s="350">
        <v>0</v>
      </c>
      <c r="C38" s="351">
        <v>0</v>
      </c>
      <c r="D38" s="351">
        <v>0</v>
      </c>
      <c r="E38" s="351">
        <v>0</v>
      </c>
      <c r="F38" s="351">
        <v>0</v>
      </c>
      <c r="G38" s="351">
        <v>0</v>
      </c>
      <c r="H38" s="351">
        <v>0</v>
      </c>
    </row>
    <row r="39" s="285" customFormat="1" ht="11.1" customHeight="1" spans="1:8">
      <c r="A39" s="216" t="s">
        <v>209</v>
      </c>
      <c r="B39" s="349">
        <v>29598</v>
      </c>
      <c r="C39" s="349">
        <v>115809</v>
      </c>
      <c r="D39" s="349">
        <v>511</v>
      </c>
      <c r="E39" s="349">
        <v>3369</v>
      </c>
      <c r="F39" s="351">
        <v>6655</v>
      </c>
      <c r="G39" s="351">
        <v>2775</v>
      </c>
      <c r="H39" s="351">
        <v>3335</v>
      </c>
    </row>
    <row r="40" s="285" customFormat="1" ht="11.1" customHeight="1" spans="1:8">
      <c r="A40" s="216" t="s">
        <v>210</v>
      </c>
      <c r="B40" s="349">
        <v>320391</v>
      </c>
      <c r="C40" s="349">
        <v>694383</v>
      </c>
      <c r="D40" s="351">
        <v>4742</v>
      </c>
      <c r="E40" s="349">
        <v>15763</v>
      </c>
      <c r="F40" s="349">
        <v>45846</v>
      </c>
      <c r="G40" s="349">
        <v>25341</v>
      </c>
      <c r="H40" s="351">
        <v>5532</v>
      </c>
    </row>
    <row r="41" s="285" customFormat="1" ht="11.1" customHeight="1" spans="1:8">
      <c r="A41" s="216" t="s">
        <v>211</v>
      </c>
      <c r="B41" s="349">
        <v>686427</v>
      </c>
      <c r="C41" s="349">
        <v>7994922</v>
      </c>
      <c r="D41" s="349">
        <v>11097</v>
      </c>
      <c r="E41" s="349">
        <v>129451</v>
      </c>
      <c r="F41" s="349">
        <v>181174</v>
      </c>
      <c r="G41" s="349">
        <v>40626</v>
      </c>
      <c r="H41" s="351">
        <v>5100</v>
      </c>
    </row>
    <row r="42" s="285" customFormat="1" ht="11.1" customHeight="1" spans="1:8">
      <c r="A42" s="216" t="s">
        <v>212</v>
      </c>
      <c r="B42" s="349">
        <v>205021</v>
      </c>
      <c r="C42" s="349">
        <v>4031593</v>
      </c>
      <c r="D42" s="349">
        <v>11929</v>
      </c>
      <c r="E42" s="349">
        <v>137106</v>
      </c>
      <c r="F42" s="349">
        <v>200975</v>
      </c>
      <c r="G42" s="349">
        <v>51940</v>
      </c>
      <c r="H42" s="351">
        <v>4054</v>
      </c>
    </row>
    <row r="43" s="285" customFormat="1" ht="11.1" customHeight="1" spans="1:8">
      <c r="A43" s="219" t="s">
        <v>247</v>
      </c>
      <c r="B43" s="349">
        <v>360568</v>
      </c>
      <c r="C43" s="349">
        <v>1211541</v>
      </c>
      <c r="D43" s="351">
        <v>5712</v>
      </c>
      <c r="E43" s="349">
        <v>38013</v>
      </c>
      <c r="F43" s="349">
        <v>74958</v>
      </c>
      <c r="G43" s="349">
        <v>31232</v>
      </c>
      <c r="H43" s="351">
        <v>25205</v>
      </c>
    </row>
    <row r="44" s="285" customFormat="1" ht="11.1" customHeight="1" spans="1:8">
      <c r="A44" s="216" t="s">
        <v>214</v>
      </c>
      <c r="B44" s="349">
        <v>59480</v>
      </c>
      <c r="C44" s="349">
        <v>269557</v>
      </c>
      <c r="D44" s="349">
        <v>1696</v>
      </c>
      <c r="E44" s="349">
        <v>51803</v>
      </c>
      <c r="F44" s="349">
        <v>57403</v>
      </c>
      <c r="G44" s="351">
        <v>3903</v>
      </c>
      <c r="H44" s="351">
        <v>4051</v>
      </c>
    </row>
    <row r="45" s="285" customFormat="1" ht="11.1" customHeight="1" spans="1:8">
      <c r="A45" s="216" t="s">
        <v>215</v>
      </c>
      <c r="B45" s="349">
        <v>312</v>
      </c>
      <c r="C45" s="349">
        <v>4180</v>
      </c>
      <c r="D45" s="349">
        <v>9</v>
      </c>
      <c r="E45" s="351">
        <v>25</v>
      </c>
      <c r="F45" s="349">
        <v>116</v>
      </c>
      <c r="G45" s="349">
        <v>82</v>
      </c>
      <c r="H45" s="351">
        <v>107</v>
      </c>
    </row>
    <row r="46" s="285" customFormat="1" ht="11.1" customHeight="1" spans="1:8">
      <c r="A46" s="216" t="s">
        <v>216</v>
      </c>
      <c r="B46" s="349">
        <v>8657</v>
      </c>
      <c r="C46" s="349">
        <v>12683</v>
      </c>
      <c r="D46" s="349">
        <v>103</v>
      </c>
      <c r="E46" s="352">
        <v>-1763</v>
      </c>
      <c r="F46" s="352">
        <v>-912</v>
      </c>
      <c r="G46" s="352">
        <v>748</v>
      </c>
      <c r="H46" s="351">
        <v>380</v>
      </c>
    </row>
    <row r="47" s="285" customFormat="1" ht="11.1" customHeight="1" spans="1:8">
      <c r="A47" s="216" t="s">
        <v>217</v>
      </c>
      <c r="B47" s="349">
        <v>2141</v>
      </c>
      <c r="C47" s="351">
        <v>16196</v>
      </c>
      <c r="D47" s="351">
        <v>161</v>
      </c>
      <c r="E47" s="351">
        <v>1824</v>
      </c>
      <c r="F47" s="351">
        <v>2034</v>
      </c>
      <c r="G47" s="351">
        <v>50</v>
      </c>
      <c r="H47" s="351">
        <v>370</v>
      </c>
    </row>
    <row r="48" s="285" customFormat="1" ht="11.1" customHeight="1" spans="1:8">
      <c r="A48" s="216" t="s">
        <v>218</v>
      </c>
      <c r="B48" s="349">
        <v>126934</v>
      </c>
      <c r="C48" s="349">
        <v>557701</v>
      </c>
      <c r="D48" s="349">
        <v>1847</v>
      </c>
      <c r="E48" s="352">
        <v>13688</v>
      </c>
      <c r="F48" s="349">
        <v>24342</v>
      </c>
      <c r="G48" s="349">
        <v>8808</v>
      </c>
      <c r="H48" s="351">
        <v>4275</v>
      </c>
    </row>
    <row r="49" s="285" customFormat="1" ht="11.1" customHeight="1" spans="1:8">
      <c r="A49" s="216" t="s">
        <v>219</v>
      </c>
      <c r="B49" s="349">
        <v>5361</v>
      </c>
      <c r="C49" s="351">
        <v>31884</v>
      </c>
      <c r="D49" s="349">
        <v>161</v>
      </c>
      <c r="E49" s="349">
        <v>21</v>
      </c>
      <c r="F49" s="349">
        <v>785</v>
      </c>
      <c r="G49" s="349">
        <v>603</v>
      </c>
      <c r="H49" s="351">
        <v>584</v>
      </c>
    </row>
    <row r="50" s="285" customFormat="1" ht="11.1" customHeight="1" spans="1:8">
      <c r="A50" s="216" t="s">
        <v>220</v>
      </c>
      <c r="B50" s="350">
        <v>0</v>
      </c>
      <c r="C50" s="351">
        <v>0</v>
      </c>
      <c r="D50" s="351">
        <v>0</v>
      </c>
      <c r="E50" s="351">
        <v>0</v>
      </c>
      <c r="F50" s="351">
        <v>0</v>
      </c>
      <c r="G50" s="351">
        <v>0</v>
      </c>
      <c r="H50" s="351">
        <v>0</v>
      </c>
    </row>
    <row r="51" ht="11.1" customHeight="1" spans="1:8">
      <c r="A51" s="216" t="s">
        <v>221</v>
      </c>
      <c r="B51" s="354">
        <v>29</v>
      </c>
      <c r="C51" s="351">
        <v>2481</v>
      </c>
      <c r="D51" s="351">
        <v>8</v>
      </c>
      <c r="E51" s="351">
        <v>115</v>
      </c>
      <c r="F51" s="351">
        <v>210</v>
      </c>
      <c r="G51" s="351">
        <v>87</v>
      </c>
      <c r="H51" s="351">
        <v>100</v>
      </c>
    </row>
    <row r="52" ht="11.1" customHeight="1" spans="1:8">
      <c r="A52" s="216" t="s">
        <v>222</v>
      </c>
      <c r="B52" s="355">
        <v>19783</v>
      </c>
      <c r="C52" s="349">
        <v>30808</v>
      </c>
      <c r="D52" s="349">
        <v>153</v>
      </c>
      <c r="E52" s="349">
        <v>-356</v>
      </c>
      <c r="F52" s="349">
        <v>951</v>
      </c>
      <c r="G52" s="349">
        <v>1154</v>
      </c>
      <c r="H52" s="351">
        <v>232</v>
      </c>
    </row>
    <row r="53" ht="11.1" customHeight="1" spans="1:8">
      <c r="A53" s="216" t="s">
        <v>223</v>
      </c>
      <c r="B53" s="354">
        <v>0</v>
      </c>
      <c r="C53" s="351">
        <v>0</v>
      </c>
      <c r="D53" s="351">
        <v>0</v>
      </c>
      <c r="E53" s="351">
        <v>0</v>
      </c>
      <c r="F53" s="351">
        <v>0</v>
      </c>
      <c r="G53" s="351">
        <v>0</v>
      </c>
      <c r="H53" s="351">
        <v>0</v>
      </c>
    </row>
    <row r="54" ht="11.1" customHeight="1" spans="1:8">
      <c r="A54" s="216" t="s">
        <v>224</v>
      </c>
      <c r="B54" s="355">
        <v>7302472</v>
      </c>
      <c r="C54" s="355">
        <v>2467760</v>
      </c>
      <c r="D54" s="349">
        <v>7465</v>
      </c>
      <c r="E54" s="349">
        <v>208794</v>
      </c>
      <c r="F54" s="349">
        <v>208397</v>
      </c>
      <c r="G54" s="349">
        <v>-7862</v>
      </c>
      <c r="H54" s="351">
        <v>3786</v>
      </c>
    </row>
    <row r="55" ht="11.1" customHeight="1" spans="1:8">
      <c r="A55" s="216" t="s">
        <v>225</v>
      </c>
      <c r="B55" s="355">
        <v>41209</v>
      </c>
      <c r="C55" s="355">
        <v>26791</v>
      </c>
      <c r="D55" s="355">
        <v>197</v>
      </c>
      <c r="E55" s="355">
        <v>1884</v>
      </c>
      <c r="F55" s="355">
        <v>2762</v>
      </c>
      <c r="G55" s="355">
        <v>682</v>
      </c>
      <c r="H55" s="354">
        <v>100</v>
      </c>
    </row>
    <row r="56" ht="11.1" customHeight="1" spans="1:8">
      <c r="A56" s="220" t="s">
        <v>226</v>
      </c>
      <c r="B56" s="357">
        <v>49649</v>
      </c>
      <c r="C56" s="357">
        <v>27317</v>
      </c>
      <c r="D56" s="357">
        <v>97</v>
      </c>
      <c r="E56" s="357">
        <v>2095</v>
      </c>
      <c r="F56" s="357">
        <v>3156</v>
      </c>
      <c r="G56" s="357">
        <v>964</v>
      </c>
      <c r="H56" s="364">
        <v>455</v>
      </c>
    </row>
    <row r="57" ht="14.25" customHeight="1" spans="2:8">
      <c r="B57" s="360"/>
      <c r="C57" s="360"/>
      <c r="D57" s="360"/>
      <c r="E57" s="360"/>
      <c r="F57" s="360"/>
      <c r="G57" s="360"/>
      <c r="H57" s="360"/>
    </row>
    <row r="58" customHeight="1" spans="2:2">
      <c r="B58" s="284"/>
    </row>
    <row r="59" customHeight="1" spans="2:2">
      <c r="B59" s="284"/>
    </row>
    <row r="60" customHeight="1" spans="2:2">
      <c r="B60" s="284"/>
    </row>
    <row r="61" customHeight="1" spans="2:2">
      <c r="B61" s="284"/>
    </row>
    <row r="62" customHeight="1" spans="2:2">
      <c r="B62" s="284"/>
    </row>
    <row r="63" customHeight="1" spans="2:2">
      <c r="B63" s="284"/>
    </row>
    <row r="64" customHeight="1" spans="2:2">
      <c r="B64" s="284"/>
    </row>
    <row r="65" customHeight="1" spans="2:2">
      <c r="B65" s="284"/>
    </row>
    <row r="66" customHeight="1" spans="2:2">
      <c r="B66" s="284"/>
    </row>
    <row r="67" customHeight="1" spans="2:2">
      <c r="B67" s="284"/>
    </row>
    <row r="68" customHeight="1" spans="2:2">
      <c r="B68" s="284"/>
    </row>
    <row r="69" customHeight="1" spans="2:2">
      <c r="B69" s="284"/>
    </row>
    <row r="70" customHeight="1" spans="2:2">
      <c r="B70" s="284"/>
    </row>
    <row r="71" customHeight="1" spans="2:2">
      <c r="B71" s="284"/>
    </row>
    <row r="72" customHeight="1" spans="2:2">
      <c r="B72" s="284"/>
    </row>
    <row r="73" customHeight="1" spans="2:2">
      <c r="B73" s="284"/>
    </row>
    <row r="74" customHeight="1" spans="2:2">
      <c r="B74" s="284"/>
    </row>
    <row r="75" customHeight="1" spans="2:2">
      <c r="B75" s="284"/>
    </row>
    <row r="76" customHeight="1" spans="2:2">
      <c r="B76" s="284"/>
    </row>
    <row r="77" customHeight="1" spans="2:2">
      <c r="B77" s="284"/>
    </row>
    <row r="78" customHeight="1" spans="2:2">
      <c r="B78" s="284"/>
    </row>
    <row r="79" customHeight="1" spans="2:2">
      <c r="B79" s="284"/>
    </row>
    <row r="80" customHeight="1" spans="2:2">
      <c r="B80" s="284"/>
    </row>
    <row r="81" customHeight="1" spans="2:2">
      <c r="B81" s="284"/>
    </row>
    <row r="82" customHeight="1" spans="2:2">
      <c r="B82" s="284"/>
    </row>
    <row r="83" customHeight="1" spans="2:2">
      <c r="B83" s="284"/>
    </row>
    <row r="84" customHeight="1" spans="2:2">
      <c r="B84" s="284"/>
    </row>
    <row r="85" customHeight="1" spans="2:2">
      <c r="B85" s="284"/>
    </row>
    <row r="86" customHeight="1" spans="2:2">
      <c r="B86" s="284"/>
    </row>
    <row r="87" customHeight="1" spans="2:2">
      <c r="B87" s="284"/>
    </row>
    <row r="88" customHeight="1" spans="2:2">
      <c r="B88" s="284"/>
    </row>
    <row r="89" customHeight="1" spans="2:2">
      <c r="B89" s="284"/>
    </row>
    <row r="90" customHeight="1" spans="2:2">
      <c r="B90" s="284"/>
    </row>
    <row r="91" customHeight="1" spans="2:2">
      <c r="B91" s="284"/>
    </row>
    <row r="92" customHeight="1" spans="2:2">
      <c r="B92" s="284"/>
    </row>
    <row r="93" customHeight="1" spans="2:2">
      <c r="B93" s="284"/>
    </row>
    <row r="94" customHeight="1" spans="2:2">
      <c r="B94" s="284"/>
    </row>
    <row r="95" customHeight="1" spans="2:2">
      <c r="B95" s="284"/>
    </row>
    <row r="96" customHeight="1" spans="2:2">
      <c r="B96" s="284"/>
    </row>
    <row r="97" customHeight="1" spans="2:2">
      <c r="B97" s="284"/>
    </row>
    <row r="98" customHeight="1" spans="2:2">
      <c r="B98" s="284"/>
    </row>
    <row r="99" customHeight="1" spans="2:2">
      <c r="B99" s="284"/>
    </row>
    <row r="100" customHeight="1" spans="2:2">
      <c r="B100" s="284"/>
    </row>
    <row r="101" customHeight="1" spans="2:2">
      <c r="B101" s="284"/>
    </row>
    <row r="102" customHeight="1" spans="2:2">
      <c r="B102" s="284"/>
    </row>
    <row r="103" customHeight="1" spans="2:2">
      <c r="B103" s="284"/>
    </row>
    <row r="104" customHeight="1" spans="2:2">
      <c r="B104" s="284"/>
    </row>
    <row r="105" customHeight="1" spans="2:2">
      <c r="B105" s="284"/>
    </row>
    <row r="106" customHeight="1" spans="2:2">
      <c r="B106" s="284"/>
    </row>
    <row r="107" customHeight="1" spans="2:2">
      <c r="B107" s="284"/>
    </row>
    <row r="108" customHeight="1" spans="2:2">
      <c r="B108" s="284"/>
    </row>
    <row r="109" customHeight="1" spans="2:2">
      <c r="B109" s="284"/>
    </row>
    <row r="110" customHeight="1" spans="2:2">
      <c r="B110" s="284"/>
    </row>
    <row r="111" customHeight="1" spans="2:2">
      <c r="B111" s="284"/>
    </row>
    <row r="112" customHeight="1" spans="2:2">
      <c r="B112" s="284"/>
    </row>
    <row r="113" customHeight="1" spans="2:2">
      <c r="B113" s="284"/>
    </row>
    <row r="114" customHeight="1" spans="2:2">
      <c r="B114" s="284"/>
    </row>
    <row r="115" customHeight="1" spans="2:2">
      <c r="B115" s="284"/>
    </row>
    <row r="116" customHeight="1" spans="2:2">
      <c r="B116" s="284"/>
    </row>
    <row r="117" customHeight="1" spans="2:2">
      <c r="B117" s="284"/>
    </row>
    <row r="118" customHeight="1" spans="2:2">
      <c r="B118" s="284"/>
    </row>
    <row r="119" customHeight="1" spans="2:2">
      <c r="B119" s="284"/>
    </row>
    <row r="120" customHeight="1" spans="2:2">
      <c r="B120" s="284"/>
    </row>
    <row r="121" customHeight="1" spans="2:2">
      <c r="B121" s="284"/>
    </row>
    <row r="122" customHeight="1" spans="2:2">
      <c r="B122" s="284"/>
    </row>
    <row r="123" customHeight="1" spans="2:2">
      <c r="B123" s="284"/>
    </row>
    <row r="124" customHeight="1" spans="2:2">
      <c r="B124" s="284"/>
    </row>
    <row r="125" customHeight="1" spans="2:2">
      <c r="B125" s="284"/>
    </row>
    <row r="126" customHeight="1" spans="2:2">
      <c r="B126" s="284"/>
    </row>
    <row r="127" customHeight="1" spans="2:2">
      <c r="B127" s="284"/>
    </row>
    <row r="128" customHeight="1" spans="2:2">
      <c r="B128" s="284"/>
    </row>
    <row r="129" customHeight="1" spans="2:2">
      <c r="B129" s="284"/>
    </row>
    <row r="130" customHeight="1" spans="2:2">
      <c r="B130" s="284"/>
    </row>
    <row r="131" customHeight="1" spans="2:2">
      <c r="B131" s="284"/>
    </row>
    <row r="132" customHeight="1" spans="2:2">
      <c r="B132" s="284"/>
    </row>
    <row r="133" customHeight="1" spans="2:2">
      <c r="B133" s="284"/>
    </row>
    <row r="134" customHeight="1" spans="2:2">
      <c r="B134" s="284"/>
    </row>
    <row r="135" customHeight="1" spans="2:2">
      <c r="B135" s="284"/>
    </row>
    <row r="136" customHeight="1" spans="2:2">
      <c r="B136" s="284"/>
    </row>
    <row r="137" customHeight="1" spans="2:2">
      <c r="B137" s="284"/>
    </row>
    <row r="138" customHeight="1" spans="2:2">
      <c r="B138" s="284"/>
    </row>
    <row r="139" customHeight="1" spans="2:2">
      <c r="B139" s="284"/>
    </row>
    <row r="140" customHeight="1" spans="2:2">
      <c r="B140" s="284"/>
    </row>
    <row r="141" customHeight="1" spans="2:2">
      <c r="B141" s="284"/>
    </row>
    <row r="142" customHeight="1" spans="2:2">
      <c r="B142" s="284"/>
    </row>
    <row r="143" customHeight="1" spans="2:2">
      <c r="B143" s="284"/>
    </row>
    <row r="144" customHeight="1" spans="2:2">
      <c r="B144" s="284"/>
    </row>
    <row r="145" customHeight="1" spans="2:2">
      <c r="B145" s="284"/>
    </row>
    <row r="146" customHeight="1" spans="2:2">
      <c r="B146" s="284"/>
    </row>
    <row r="147" customHeight="1" spans="2:2">
      <c r="B147" s="284"/>
    </row>
    <row r="148" customHeight="1" spans="2:2">
      <c r="B148" s="284"/>
    </row>
    <row r="149" customHeight="1" spans="2:2">
      <c r="B149" s="284"/>
    </row>
    <row r="150" customHeight="1" spans="2:2">
      <c r="B150" s="284"/>
    </row>
    <row r="151" customHeight="1" spans="2:2">
      <c r="B151" s="284"/>
    </row>
    <row r="152" customHeight="1" spans="2:2">
      <c r="B152" s="284"/>
    </row>
    <row r="153" customHeight="1" spans="2:2">
      <c r="B153" s="284"/>
    </row>
    <row r="154" customHeight="1" spans="2:2">
      <c r="B154" s="284"/>
    </row>
    <row r="155" customHeight="1" spans="2:2">
      <c r="B155" s="284"/>
    </row>
    <row r="156" customHeight="1" spans="2:2">
      <c r="B156" s="284"/>
    </row>
    <row r="157" customHeight="1" spans="2:2">
      <c r="B157" s="284"/>
    </row>
    <row r="158" customHeight="1" spans="2:2">
      <c r="B158" s="284"/>
    </row>
    <row r="159" customHeight="1" spans="2:2">
      <c r="B159" s="284"/>
    </row>
    <row r="160" customHeight="1" spans="2:2">
      <c r="B160" s="284"/>
    </row>
    <row r="161" customHeight="1" spans="2:2">
      <c r="B161" s="284"/>
    </row>
    <row r="162" customHeight="1" spans="2:2">
      <c r="B162" s="284"/>
    </row>
    <row r="163" customHeight="1" spans="2:2">
      <c r="B163" s="284"/>
    </row>
    <row r="164" customHeight="1" spans="2:2">
      <c r="B164" s="284"/>
    </row>
    <row r="165" customHeight="1" spans="2:2">
      <c r="B165" s="284"/>
    </row>
    <row r="166" customHeight="1" spans="2:2">
      <c r="B166" s="284"/>
    </row>
    <row r="167" customHeight="1" spans="2:2">
      <c r="B167" s="284"/>
    </row>
    <row r="168" customHeight="1" spans="2:2">
      <c r="B168" s="284"/>
    </row>
    <row r="169" customHeight="1" spans="2:2">
      <c r="B169" s="284"/>
    </row>
    <row r="170" customHeight="1" spans="2:2">
      <c r="B170" s="284"/>
    </row>
    <row r="171" customHeight="1" spans="2:2">
      <c r="B171" s="284"/>
    </row>
    <row r="172" customHeight="1" spans="2:2">
      <c r="B172" s="284"/>
    </row>
    <row r="173" customHeight="1" spans="2:2">
      <c r="B173" s="284"/>
    </row>
    <row r="174" customHeight="1" spans="2:2">
      <c r="B174" s="284"/>
    </row>
    <row r="175" customHeight="1" spans="2:2">
      <c r="B175" s="284"/>
    </row>
    <row r="176" customHeight="1" spans="2:2">
      <c r="B176" s="284"/>
    </row>
    <row r="177" customHeight="1" spans="2:2">
      <c r="B177" s="284"/>
    </row>
    <row r="178" customHeight="1" spans="2:2">
      <c r="B178" s="284"/>
    </row>
    <row r="179" customHeight="1" spans="2:2">
      <c r="B179" s="284"/>
    </row>
    <row r="180" customHeight="1" spans="2:2">
      <c r="B180" s="284"/>
    </row>
    <row r="181" customHeight="1" spans="2:2">
      <c r="B181" s="284"/>
    </row>
    <row r="182" customHeight="1" spans="2:2">
      <c r="B182" s="284"/>
    </row>
    <row r="183" customHeight="1" spans="2:2">
      <c r="B183" s="284"/>
    </row>
    <row r="184" customHeight="1" spans="2:2">
      <c r="B184" s="284"/>
    </row>
  </sheetData>
  <mergeCells count="9">
    <mergeCell ref="G2:H2"/>
    <mergeCell ref="A3:A6"/>
    <mergeCell ref="B4:B6"/>
    <mergeCell ref="C3:C6"/>
    <mergeCell ref="D3:D6"/>
    <mergeCell ref="E3:E6"/>
    <mergeCell ref="F3:F6"/>
    <mergeCell ref="G3:G6"/>
    <mergeCell ref="H3:H6"/>
  </mergeCells>
  <pageMargins left="1.14" right="0.94" top="1.38" bottom="1.19" header="0.51" footer="0.95"/>
  <pageSetup paperSize="9" firstPageNumber="204" orientation="portrait" useFirstPageNumber="1"/>
  <headerFooter alignWithMargins="0" scaleWithDoc="0">
    <oddFooter>&amp;C206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7"/>
  </sheetPr>
  <dimension ref="A1:I185"/>
  <sheetViews>
    <sheetView showZeros="0" zoomScale="145" zoomScaleNormal="145" workbookViewId="0">
      <selection activeCell="A1" sqref="$A1:$XFD1048576"/>
    </sheetView>
  </sheetViews>
  <sheetFormatPr defaultColWidth="9" defaultRowHeight="15.75"/>
  <cols>
    <col min="1" max="1" width="29.5" style="237" customWidth="1"/>
    <col min="2" max="2" width="5.25" style="237" customWidth="1"/>
    <col min="3" max="3" width="3.625" style="237" customWidth="1"/>
    <col min="4" max="4" width="5.125" style="237" customWidth="1"/>
    <col min="5" max="5" width="6.625" style="237" customWidth="1"/>
    <col min="6" max="6" width="6.25" style="237" customWidth="1"/>
    <col min="7" max="7" width="6.375" style="237" customWidth="1"/>
    <col min="8" max="8" width="6.80833333333333" style="237" customWidth="1"/>
    <col min="9" max="9" width="6.375" style="237" customWidth="1"/>
    <col min="10" max="16384" width="9" style="237"/>
  </cols>
  <sheetData>
    <row r="1" ht="18" customHeight="1" spans="1:9">
      <c r="A1" s="223" t="s">
        <v>251</v>
      </c>
      <c r="B1" s="223"/>
      <c r="C1" s="223"/>
      <c r="D1" s="223"/>
      <c r="E1" s="223"/>
      <c r="F1" s="223"/>
      <c r="G1" s="223"/>
      <c r="H1" s="223"/>
      <c r="I1" s="223"/>
    </row>
    <row r="2" ht="18" customHeight="1" spans="2:9">
      <c r="B2" s="382" t="s">
        <v>252</v>
      </c>
      <c r="C2" s="259"/>
      <c r="D2" s="259"/>
      <c r="E2" s="335"/>
      <c r="H2" s="334" t="s">
        <v>34</v>
      </c>
      <c r="I2" s="334"/>
    </row>
    <row r="3" s="285" customFormat="1" ht="13.5" customHeight="1" spans="1:9">
      <c r="A3" s="238" t="s">
        <v>104</v>
      </c>
      <c r="B3" s="323" t="s">
        <v>105</v>
      </c>
      <c r="C3" s="366" t="s">
        <v>106</v>
      </c>
      <c r="D3" s="367"/>
      <c r="E3" s="310" t="s">
        <v>236</v>
      </c>
      <c r="F3" s="310" t="s">
        <v>57</v>
      </c>
      <c r="G3" s="310" t="s">
        <v>237</v>
      </c>
      <c r="H3" s="260" t="s">
        <v>238</v>
      </c>
      <c r="I3" s="275" t="s">
        <v>111</v>
      </c>
    </row>
    <row r="4" s="285" customFormat="1" ht="13.5" customHeight="1" spans="1:9">
      <c r="A4" s="311"/>
      <c r="B4" s="324"/>
      <c r="C4" s="368" t="s">
        <v>112</v>
      </c>
      <c r="D4" s="368" t="s">
        <v>113</v>
      </c>
      <c r="E4" s="312"/>
      <c r="F4" s="312"/>
      <c r="G4" s="312"/>
      <c r="H4" s="312"/>
      <c r="I4" s="376" t="s">
        <v>114</v>
      </c>
    </row>
    <row r="5" s="285" customFormat="1" ht="13.5" customHeight="1" spans="1:9">
      <c r="A5" s="311"/>
      <c r="B5" s="324"/>
      <c r="C5" s="324"/>
      <c r="D5" s="324"/>
      <c r="E5" s="312"/>
      <c r="F5" s="312"/>
      <c r="G5" s="312"/>
      <c r="H5" s="312"/>
      <c r="I5" s="319"/>
    </row>
    <row r="6" s="285" customFormat="1" ht="13.5" customHeight="1" spans="1:9">
      <c r="A6" s="241"/>
      <c r="B6" s="325"/>
      <c r="C6" s="325"/>
      <c r="D6" s="325"/>
      <c r="E6" s="313"/>
      <c r="F6" s="313"/>
      <c r="G6" s="313"/>
      <c r="H6" s="313"/>
      <c r="I6" s="263"/>
    </row>
    <row r="7" s="286" customFormat="1" ht="12" customHeight="1" spans="1:9">
      <c r="A7" s="281" t="s">
        <v>239</v>
      </c>
      <c r="B7" s="347">
        <v>54</v>
      </c>
      <c r="C7" s="347">
        <v>11</v>
      </c>
      <c r="D7" s="347">
        <v>15084.6</v>
      </c>
      <c r="E7" s="347">
        <v>3594057.1</v>
      </c>
      <c r="F7" s="347">
        <v>1535460.89</v>
      </c>
      <c r="G7" s="347">
        <v>595927.8</v>
      </c>
      <c r="H7" s="347">
        <v>9047453.3</v>
      </c>
      <c r="I7" s="347">
        <v>1847547.6</v>
      </c>
    </row>
    <row r="8" s="286" customFormat="1" ht="11.1" customHeight="1" spans="1:9">
      <c r="A8" s="281" t="s">
        <v>39</v>
      </c>
      <c r="B8" s="347"/>
      <c r="C8" s="347"/>
      <c r="D8" s="347"/>
      <c r="E8" s="347"/>
      <c r="F8" s="347"/>
      <c r="G8" s="347"/>
      <c r="H8" s="347"/>
      <c r="I8" s="347"/>
    </row>
    <row r="9" s="285" customFormat="1" ht="11.1" customHeight="1" spans="1:9">
      <c r="A9" s="216" t="s">
        <v>181</v>
      </c>
      <c r="B9" s="350">
        <v>31</v>
      </c>
      <c r="C9" s="350">
        <v>9</v>
      </c>
      <c r="D9" s="350">
        <v>13567.3</v>
      </c>
      <c r="E9" s="350">
        <v>1181244.6</v>
      </c>
      <c r="F9" s="350">
        <v>235860.87</v>
      </c>
      <c r="G9" s="350">
        <v>127368.2</v>
      </c>
      <c r="H9" s="350">
        <v>1004892</v>
      </c>
      <c r="I9" s="350">
        <v>582679.5</v>
      </c>
    </row>
    <row r="10" s="285" customFormat="1" ht="11.1" customHeight="1" spans="1:9">
      <c r="A10" s="216" t="s">
        <v>182</v>
      </c>
      <c r="B10" s="350">
        <v>23</v>
      </c>
      <c r="C10" s="350">
        <v>2</v>
      </c>
      <c r="D10" s="350">
        <v>1517.3</v>
      </c>
      <c r="E10" s="350">
        <v>2412812.5</v>
      </c>
      <c r="F10" s="350">
        <v>1299600.02</v>
      </c>
      <c r="G10" s="350">
        <v>468559.6</v>
      </c>
      <c r="H10" s="350">
        <v>8042561.3</v>
      </c>
      <c r="I10" s="350">
        <v>1264868.1</v>
      </c>
    </row>
    <row r="11" s="286" customFormat="1" ht="11.1" customHeight="1" spans="1:9">
      <c r="A11" s="281" t="s">
        <v>126</v>
      </c>
      <c r="B11" s="347"/>
      <c r="C11" s="347"/>
      <c r="D11" s="347"/>
      <c r="E11" s="347"/>
      <c r="F11" s="347"/>
      <c r="G11" s="347"/>
      <c r="H11" s="347"/>
      <c r="I11" s="347"/>
    </row>
    <row r="12" s="285" customFormat="1" ht="11.1" customHeight="1" spans="1:9">
      <c r="A12" s="216" t="s">
        <v>240</v>
      </c>
      <c r="B12" s="350">
        <v>2</v>
      </c>
      <c r="C12" s="350">
        <v>0</v>
      </c>
      <c r="D12" s="350">
        <v>0</v>
      </c>
      <c r="E12" s="350">
        <v>1995009.9</v>
      </c>
      <c r="F12" s="350">
        <v>1261196.02</v>
      </c>
      <c r="G12" s="350">
        <v>411742.6</v>
      </c>
      <c r="H12" s="350">
        <v>7726707.6</v>
      </c>
      <c r="I12" s="350">
        <v>1208427.3</v>
      </c>
    </row>
    <row r="13" s="285" customFormat="1" ht="11.1" customHeight="1" spans="1:9">
      <c r="A13" s="216" t="s">
        <v>241</v>
      </c>
      <c r="B13" s="350">
        <v>8</v>
      </c>
      <c r="C13" s="350">
        <v>0</v>
      </c>
      <c r="D13" s="350">
        <v>0</v>
      </c>
      <c r="E13" s="350">
        <v>449986.9</v>
      </c>
      <c r="F13" s="350">
        <v>116059.52</v>
      </c>
      <c r="G13" s="350">
        <v>85680.9</v>
      </c>
      <c r="H13" s="350">
        <v>449983.4</v>
      </c>
      <c r="I13" s="350">
        <v>231826.4</v>
      </c>
    </row>
    <row r="14" s="285" customFormat="1" ht="11.1" customHeight="1" spans="1:9">
      <c r="A14" s="216" t="s">
        <v>242</v>
      </c>
      <c r="B14" s="350">
        <v>44</v>
      </c>
      <c r="C14" s="350">
        <v>11</v>
      </c>
      <c r="D14" s="350">
        <v>15084.6</v>
      </c>
      <c r="E14" s="350">
        <v>1149060.3</v>
      </c>
      <c r="F14" s="350">
        <v>158205.34</v>
      </c>
      <c r="G14" s="350">
        <v>98504.3</v>
      </c>
      <c r="H14" s="350">
        <v>870762.3</v>
      </c>
      <c r="I14" s="350">
        <v>407293.9</v>
      </c>
    </row>
    <row r="15" s="286" customFormat="1" ht="11.1" customHeight="1" spans="1:9">
      <c r="A15" s="281" t="s">
        <v>130</v>
      </c>
      <c r="B15" s="347"/>
      <c r="C15" s="347"/>
      <c r="D15" s="347"/>
      <c r="E15" s="347"/>
      <c r="F15" s="347"/>
      <c r="G15" s="347"/>
      <c r="H15" s="347"/>
      <c r="I15" s="347"/>
    </row>
    <row r="16" s="285" customFormat="1" ht="11.1" customHeight="1" spans="1:9">
      <c r="A16" s="216" t="s">
        <v>186</v>
      </c>
      <c r="B16" s="350">
        <v>0</v>
      </c>
      <c r="C16" s="350">
        <v>0</v>
      </c>
      <c r="D16" s="350">
        <v>0</v>
      </c>
      <c r="E16" s="350">
        <v>0</v>
      </c>
      <c r="F16" s="350">
        <v>0</v>
      </c>
      <c r="G16" s="350">
        <v>0</v>
      </c>
      <c r="H16" s="350">
        <v>0</v>
      </c>
      <c r="I16" s="350">
        <v>0</v>
      </c>
    </row>
    <row r="17" s="285" customFormat="1" ht="11.1" customHeight="1" spans="1:9">
      <c r="A17" s="216" t="s">
        <v>187</v>
      </c>
      <c r="B17" s="350">
        <v>0</v>
      </c>
      <c r="C17" s="350">
        <v>0</v>
      </c>
      <c r="D17" s="350">
        <v>0</v>
      </c>
      <c r="E17" s="350">
        <v>0</v>
      </c>
      <c r="F17" s="350">
        <v>0</v>
      </c>
      <c r="G17" s="350">
        <v>0</v>
      </c>
      <c r="H17" s="350">
        <v>0</v>
      </c>
      <c r="I17" s="350">
        <v>0</v>
      </c>
    </row>
    <row r="18" s="285" customFormat="1" ht="11.1" customHeight="1" spans="1:9">
      <c r="A18" s="216" t="s">
        <v>188</v>
      </c>
      <c r="B18" s="350">
        <v>0</v>
      </c>
      <c r="C18" s="350">
        <v>0</v>
      </c>
      <c r="D18" s="350">
        <v>0</v>
      </c>
      <c r="E18" s="350">
        <v>0</v>
      </c>
      <c r="F18" s="350">
        <v>0</v>
      </c>
      <c r="G18" s="350">
        <v>0</v>
      </c>
      <c r="H18" s="350">
        <v>0</v>
      </c>
      <c r="I18" s="350">
        <v>0</v>
      </c>
    </row>
    <row r="19" s="285" customFormat="1" ht="11.1" customHeight="1" spans="1:9">
      <c r="A19" s="216" t="s">
        <v>189</v>
      </c>
      <c r="B19" s="350">
        <v>0</v>
      </c>
      <c r="C19" s="350">
        <v>0</v>
      </c>
      <c r="D19" s="350">
        <v>0</v>
      </c>
      <c r="E19" s="350">
        <v>0</v>
      </c>
      <c r="F19" s="350">
        <v>0</v>
      </c>
      <c r="G19" s="350">
        <v>0</v>
      </c>
      <c r="H19" s="350">
        <v>0</v>
      </c>
      <c r="I19" s="350">
        <v>0</v>
      </c>
    </row>
    <row r="20" s="285" customFormat="1" ht="11.1" customHeight="1" spans="1:9">
      <c r="A20" s="216" t="s">
        <v>190</v>
      </c>
      <c r="B20" s="350">
        <v>1</v>
      </c>
      <c r="C20" s="350">
        <v>0</v>
      </c>
      <c r="D20" s="350">
        <v>0</v>
      </c>
      <c r="E20" s="350">
        <v>16047.8</v>
      </c>
      <c r="F20" s="350">
        <v>7154.1</v>
      </c>
      <c r="G20" s="350">
        <v>596.6</v>
      </c>
      <c r="H20" s="350">
        <v>19613</v>
      </c>
      <c r="I20" s="350">
        <v>7872.4</v>
      </c>
    </row>
    <row r="21" s="285" customFormat="1" ht="11.1" customHeight="1" spans="1:9">
      <c r="A21" s="216" t="s">
        <v>191</v>
      </c>
      <c r="B21" s="350">
        <v>0</v>
      </c>
      <c r="C21" s="350">
        <v>0</v>
      </c>
      <c r="D21" s="350">
        <v>0</v>
      </c>
      <c r="E21" s="350">
        <v>0</v>
      </c>
      <c r="F21" s="350">
        <v>0</v>
      </c>
      <c r="G21" s="350">
        <v>0</v>
      </c>
      <c r="H21" s="350">
        <v>0</v>
      </c>
      <c r="I21" s="350">
        <v>0</v>
      </c>
    </row>
    <row r="22" s="285" customFormat="1" ht="11.1" customHeight="1" spans="1:9">
      <c r="A22" s="216" t="s">
        <v>192</v>
      </c>
      <c r="B22" s="350">
        <v>0</v>
      </c>
      <c r="C22" s="350">
        <v>0</v>
      </c>
      <c r="D22" s="350">
        <v>0</v>
      </c>
      <c r="E22" s="350">
        <v>0</v>
      </c>
      <c r="F22" s="350">
        <v>0</v>
      </c>
      <c r="G22" s="350">
        <v>0</v>
      </c>
      <c r="H22" s="350">
        <v>0</v>
      </c>
      <c r="I22" s="350">
        <v>0</v>
      </c>
    </row>
    <row r="23" s="285" customFormat="1" ht="11.1" customHeight="1" spans="1:9">
      <c r="A23" s="216" t="s">
        <v>193</v>
      </c>
      <c r="B23" s="350">
        <v>8</v>
      </c>
      <c r="C23" s="350">
        <v>5</v>
      </c>
      <c r="D23" s="350">
        <v>11030.1</v>
      </c>
      <c r="E23" s="350">
        <v>698544.1</v>
      </c>
      <c r="F23" s="350">
        <v>46593.15</v>
      </c>
      <c r="G23" s="350">
        <v>65394.5</v>
      </c>
      <c r="H23" s="350">
        <v>280207.9</v>
      </c>
      <c r="I23" s="350">
        <v>200076.8</v>
      </c>
    </row>
    <row r="24" s="285" customFormat="1" ht="11.1" customHeight="1" spans="1:9">
      <c r="A24" s="216" t="s">
        <v>194</v>
      </c>
      <c r="B24" s="350">
        <v>2</v>
      </c>
      <c r="C24" s="350">
        <v>0</v>
      </c>
      <c r="D24" s="350">
        <v>0</v>
      </c>
      <c r="E24" s="350">
        <v>216777.2</v>
      </c>
      <c r="F24" s="350">
        <v>98985.47</v>
      </c>
      <c r="G24" s="350">
        <v>14733.8</v>
      </c>
      <c r="H24" s="350">
        <v>385753.8</v>
      </c>
      <c r="I24" s="350">
        <v>232268.4</v>
      </c>
    </row>
    <row r="25" s="285" customFormat="1" ht="11.1" customHeight="1" spans="1:9">
      <c r="A25" s="216" t="s">
        <v>195</v>
      </c>
      <c r="B25" s="350">
        <v>0</v>
      </c>
      <c r="C25" s="350">
        <v>0</v>
      </c>
      <c r="D25" s="350">
        <v>0</v>
      </c>
      <c r="E25" s="350">
        <v>0</v>
      </c>
      <c r="F25" s="350">
        <v>0</v>
      </c>
      <c r="G25" s="350">
        <v>0</v>
      </c>
      <c r="H25" s="350">
        <v>0</v>
      </c>
      <c r="I25" s="350">
        <v>0</v>
      </c>
    </row>
    <row r="26" s="285" customFormat="1" ht="11.1" customHeight="1" spans="1:9">
      <c r="A26" s="216" t="s">
        <v>196</v>
      </c>
      <c r="B26" s="350">
        <v>0</v>
      </c>
      <c r="C26" s="350">
        <v>0</v>
      </c>
      <c r="D26" s="350">
        <v>0</v>
      </c>
      <c r="E26" s="350">
        <v>0</v>
      </c>
      <c r="F26" s="350">
        <v>0</v>
      </c>
      <c r="G26" s="350">
        <v>0</v>
      </c>
      <c r="H26" s="350">
        <v>0</v>
      </c>
      <c r="I26" s="350">
        <v>0</v>
      </c>
    </row>
    <row r="27" s="285" customFormat="1" ht="11.1" customHeight="1" spans="1:9">
      <c r="A27" s="216" t="s">
        <v>197</v>
      </c>
      <c r="B27" s="350">
        <v>0</v>
      </c>
      <c r="C27" s="350">
        <v>0</v>
      </c>
      <c r="D27" s="350">
        <v>0</v>
      </c>
      <c r="E27" s="350">
        <v>0</v>
      </c>
      <c r="F27" s="350">
        <v>0</v>
      </c>
      <c r="G27" s="350">
        <v>0</v>
      </c>
      <c r="H27" s="350">
        <v>0</v>
      </c>
      <c r="I27" s="350">
        <v>0</v>
      </c>
    </row>
    <row r="28" s="285" customFormat="1" ht="11.1" customHeight="1" spans="1:9">
      <c r="A28" s="216" t="s">
        <v>198</v>
      </c>
      <c r="B28" s="350">
        <v>1</v>
      </c>
      <c r="C28" s="350">
        <v>1</v>
      </c>
      <c r="D28" s="350">
        <v>514.7</v>
      </c>
      <c r="E28" s="350">
        <v>2880.4</v>
      </c>
      <c r="F28" s="350">
        <v>738.38</v>
      </c>
      <c r="G28" s="350">
        <v>605.5</v>
      </c>
      <c r="H28" s="350">
        <v>4497.9</v>
      </c>
      <c r="I28" s="350">
        <v>1355.9</v>
      </c>
    </row>
    <row r="29" s="285" customFormat="1" ht="11.1" customHeight="1" spans="1:9">
      <c r="A29" s="216" t="s">
        <v>199</v>
      </c>
      <c r="B29" s="350">
        <v>2</v>
      </c>
      <c r="C29" s="350">
        <v>0</v>
      </c>
      <c r="D29" s="350">
        <v>0</v>
      </c>
      <c r="E29" s="350">
        <v>23380.5</v>
      </c>
      <c r="F29" s="350">
        <v>19591.76</v>
      </c>
      <c r="G29" s="350">
        <v>7246.1</v>
      </c>
      <c r="H29" s="350">
        <v>36480.4</v>
      </c>
      <c r="I29" s="350">
        <v>13191.6</v>
      </c>
    </row>
    <row r="30" s="285" customFormat="1" ht="11.1" customHeight="1" spans="1:9">
      <c r="A30" s="216" t="s">
        <v>200</v>
      </c>
      <c r="B30" s="350">
        <v>0</v>
      </c>
      <c r="C30" s="350">
        <v>0</v>
      </c>
      <c r="D30" s="350">
        <v>0</v>
      </c>
      <c r="E30" s="350">
        <v>0</v>
      </c>
      <c r="F30" s="350">
        <v>0</v>
      </c>
      <c r="G30" s="350">
        <v>0</v>
      </c>
      <c r="H30" s="350">
        <v>0</v>
      </c>
      <c r="I30" s="350">
        <v>0</v>
      </c>
    </row>
    <row r="31" s="285" customFormat="1" ht="11.1" customHeight="1" spans="1:9">
      <c r="A31" s="216" t="s">
        <v>201</v>
      </c>
      <c r="B31" s="350">
        <v>0</v>
      </c>
      <c r="C31" s="350">
        <v>0</v>
      </c>
      <c r="D31" s="350">
        <v>0</v>
      </c>
      <c r="E31" s="350">
        <v>0</v>
      </c>
      <c r="F31" s="350">
        <v>0</v>
      </c>
      <c r="G31" s="350">
        <v>0</v>
      </c>
      <c r="H31" s="350">
        <v>0</v>
      </c>
      <c r="I31" s="350">
        <v>0</v>
      </c>
    </row>
    <row r="32" s="285" customFormat="1" ht="11.1" customHeight="1" spans="1:9">
      <c r="A32" s="216" t="s">
        <v>202</v>
      </c>
      <c r="B32" s="350">
        <v>3</v>
      </c>
      <c r="C32" s="350">
        <v>0</v>
      </c>
      <c r="D32" s="350">
        <v>0</v>
      </c>
      <c r="E32" s="350">
        <v>90174.1</v>
      </c>
      <c r="F32" s="350">
        <v>24387.31</v>
      </c>
      <c r="G32" s="350">
        <v>17404.7</v>
      </c>
      <c r="H32" s="350">
        <v>166026.1</v>
      </c>
      <c r="I32" s="350">
        <v>41733.6</v>
      </c>
    </row>
    <row r="33" s="285" customFormat="1" ht="11.1" customHeight="1" spans="1:9">
      <c r="A33" s="216" t="s">
        <v>203</v>
      </c>
      <c r="B33" s="350">
        <v>0</v>
      </c>
      <c r="C33" s="350">
        <v>0</v>
      </c>
      <c r="D33" s="350">
        <v>0</v>
      </c>
      <c r="E33" s="350">
        <v>0</v>
      </c>
      <c r="F33" s="350">
        <v>0</v>
      </c>
      <c r="G33" s="350">
        <v>0</v>
      </c>
      <c r="H33" s="350">
        <v>0</v>
      </c>
      <c r="I33" s="350">
        <v>0</v>
      </c>
    </row>
    <row r="34" s="285" customFormat="1" ht="11.1" customHeight="1" spans="1:9">
      <c r="A34" s="216" t="s">
        <v>204</v>
      </c>
      <c r="B34" s="350">
        <v>0</v>
      </c>
      <c r="C34" s="350">
        <v>0</v>
      </c>
      <c r="D34" s="350">
        <v>0</v>
      </c>
      <c r="E34" s="350">
        <v>0</v>
      </c>
      <c r="F34" s="350">
        <v>0</v>
      </c>
      <c r="G34" s="350">
        <v>0</v>
      </c>
      <c r="H34" s="350">
        <v>0</v>
      </c>
      <c r="I34" s="350">
        <v>0</v>
      </c>
    </row>
    <row r="35" s="285" customFormat="1" ht="11.1" customHeight="1" spans="1:9">
      <c r="A35" s="216" t="s">
        <v>205</v>
      </c>
      <c r="B35" s="350">
        <v>0</v>
      </c>
      <c r="C35" s="350">
        <v>0</v>
      </c>
      <c r="D35" s="350">
        <v>0</v>
      </c>
      <c r="E35" s="350">
        <v>0</v>
      </c>
      <c r="F35" s="350">
        <v>0</v>
      </c>
      <c r="G35" s="350">
        <v>0</v>
      </c>
      <c r="H35" s="350">
        <v>0</v>
      </c>
      <c r="I35" s="350">
        <v>0</v>
      </c>
    </row>
    <row r="36" s="285" customFormat="1" ht="11.1" customHeight="1" spans="1:9">
      <c r="A36" s="216" t="s">
        <v>206</v>
      </c>
      <c r="B36" s="350">
        <v>0</v>
      </c>
      <c r="C36" s="350">
        <v>0</v>
      </c>
      <c r="D36" s="350">
        <v>0</v>
      </c>
      <c r="E36" s="350">
        <v>0</v>
      </c>
      <c r="F36" s="350">
        <v>0</v>
      </c>
      <c r="G36" s="350">
        <v>0</v>
      </c>
      <c r="H36" s="350">
        <v>0</v>
      </c>
      <c r="I36" s="350">
        <v>0</v>
      </c>
    </row>
    <row r="37" s="285" customFormat="1" ht="11.1" customHeight="1" spans="1:9">
      <c r="A37" s="216" t="s">
        <v>207</v>
      </c>
      <c r="B37" s="350">
        <v>1</v>
      </c>
      <c r="C37" s="350">
        <v>0</v>
      </c>
      <c r="D37" s="350">
        <v>0</v>
      </c>
      <c r="E37" s="350">
        <v>17458.4</v>
      </c>
      <c r="F37" s="350">
        <v>4072.54</v>
      </c>
      <c r="G37" s="350">
        <v>8332.1</v>
      </c>
      <c r="H37" s="350">
        <v>17132.8</v>
      </c>
      <c r="I37" s="350">
        <v>11653.9</v>
      </c>
    </row>
    <row r="38" s="285" customFormat="1" ht="11.1" customHeight="1" spans="1:9">
      <c r="A38" s="216" t="s">
        <v>208</v>
      </c>
      <c r="B38" s="350">
        <v>0</v>
      </c>
      <c r="C38" s="350">
        <v>0</v>
      </c>
      <c r="D38" s="350">
        <v>0</v>
      </c>
      <c r="E38" s="350">
        <v>0</v>
      </c>
      <c r="F38" s="350">
        <v>0</v>
      </c>
      <c r="G38" s="350">
        <v>0</v>
      </c>
      <c r="H38" s="350">
        <v>0</v>
      </c>
      <c r="I38" s="350">
        <v>0</v>
      </c>
    </row>
    <row r="39" s="285" customFormat="1" ht="11.1" customHeight="1" spans="1:9">
      <c r="A39" s="216" t="s">
        <v>209</v>
      </c>
      <c r="B39" s="350">
        <v>2</v>
      </c>
      <c r="C39" s="350">
        <v>1</v>
      </c>
      <c r="D39" s="350">
        <v>842</v>
      </c>
      <c r="E39" s="350">
        <v>10010.9</v>
      </c>
      <c r="F39" s="350">
        <v>2402.42</v>
      </c>
      <c r="G39" s="350">
        <v>2000.7</v>
      </c>
      <c r="H39" s="350">
        <v>13420.9</v>
      </c>
      <c r="I39" s="350">
        <v>7830.6</v>
      </c>
    </row>
    <row r="40" s="285" customFormat="1" ht="11.1" customHeight="1" spans="1:9">
      <c r="A40" s="216" t="s">
        <v>210</v>
      </c>
      <c r="B40" s="350">
        <v>3</v>
      </c>
      <c r="C40" s="350">
        <v>0</v>
      </c>
      <c r="D40" s="350">
        <v>0</v>
      </c>
      <c r="E40" s="350">
        <v>66566.1</v>
      </c>
      <c r="F40" s="350">
        <v>19814.21</v>
      </c>
      <c r="G40" s="350">
        <v>2718.3</v>
      </c>
      <c r="H40" s="350">
        <v>88717.8</v>
      </c>
      <c r="I40" s="350">
        <v>33946.5</v>
      </c>
    </row>
    <row r="41" s="285" customFormat="1" ht="11.1" customHeight="1" spans="1:9">
      <c r="A41" s="216" t="s">
        <v>211</v>
      </c>
      <c r="B41" s="350">
        <v>0</v>
      </c>
      <c r="C41" s="350">
        <v>0</v>
      </c>
      <c r="D41" s="350">
        <v>0</v>
      </c>
      <c r="E41" s="350">
        <v>0</v>
      </c>
      <c r="F41" s="350">
        <v>0</v>
      </c>
      <c r="G41" s="350">
        <v>0</v>
      </c>
      <c r="H41" s="350">
        <v>0</v>
      </c>
      <c r="I41" s="350">
        <v>0</v>
      </c>
    </row>
    <row r="42" s="285" customFormat="1" ht="11.1" customHeight="1" spans="1:9">
      <c r="A42" s="216" t="s">
        <v>212</v>
      </c>
      <c r="B42" s="350">
        <v>1</v>
      </c>
      <c r="C42" s="350">
        <v>0</v>
      </c>
      <c r="D42" s="350">
        <v>0</v>
      </c>
      <c r="E42" s="350">
        <v>240950.4</v>
      </c>
      <c r="F42" s="350">
        <v>39607.7</v>
      </c>
      <c r="G42" s="350">
        <v>47837</v>
      </c>
      <c r="H42" s="350">
        <v>187101.9</v>
      </c>
      <c r="I42" s="350">
        <v>129697.7</v>
      </c>
    </row>
    <row r="43" s="285" customFormat="1" ht="11.1" customHeight="1" spans="1:9">
      <c r="A43" s="219" t="s">
        <v>247</v>
      </c>
      <c r="B43" s="350">
        <v>13</v>
      </c>
      <c r="C43" s="350">
        <v>3</v>
      </c>
      <c r="D43" s="350">
        <v>1223</v>
      </c>
      <c r="E43" s="350">
        <v>95053.7</v>
      </c>
      <c r="F43" s="350">
        <v>26759.99</v>
      </c>
      <c r="G43" s="350">
        <v>9122.4</v>
      </c>
      <c r="H43" s="350">
        <v>79208.2</v>
      </c>
      <c r="I43" s="350">
        <v>58944.1</v>
      </c>
    </row>
    <row r="44" s="285" customFormat="1" ht="11.1" customHeight="1" spans="1:9">
      <c r="A44" s="216" t="s">
        <v>214</v>
      </c>
      <c r="B44" s="350">
        <v>1</v>
      </c>
      <c r="C44" s="350">
        <v>0</v>
      </c>
      <c r="D44" s="350">
        <v>0</v>
      </c>
      <c r="E44" s="350">
        <v>7671.6</v>
      </c>
      <c r="F44" s="350">
        <v>1499.92</v>
      </c>
      <c r="G44" s="350">
        <v>58.7</v>
      </c>
      <c r="H44" s="350">
        <v>3405</v>
      </c>
      <c r="I44" s="350">
        <v>924.8</v>
      </c>
    </row>
    <row r="45" s="285" customFormat="1" ht="11.1" customHeight="1" spans="1:9">
      <c r="A45" s="216" t="s">
        <v>215</v>
      </c>
      <c r="B45" s="350">
        <v>1</v>
      </c>
      <c r="C45" s="350">
        <v>0</v>
      </c>
      <c r="D45" s="350">
        <v>0</v>
      </c>
      <c r="E45" s="350">
        <v>6950.8</v>
      </c>
      <c r="F45" s="350">
        <v>1603</v>
      </c>
      <c r="G45" s="350">
        <v>2059.9</v>
      </c>
      <c r="H45" s="350">
        <v>10220.6</v>
      </c>
      <c r="I45" s="350">
        <v>4474.1</v>
      </c>
    </row>
    <row r="46" s="285" customFormat="1" ht="11.1" customHeight="1" spans="1:9">
      <c r="A46" s="216" t="s">
        <v>216</v>
      </c>
      <c r="B46" s="372">
        <v>0</v>
      </c>
      <c r="C46" s="350">
        <v>0</v>
      </c>
      <c r="D46" s="350">
        <v>0</v>
      </c>
      <c r="E46" s="350">
        <v>0</v>
      </c>
      <c r="F46" s="350">
        <v>0</v>
      </c>
      <c r="G46" s="350">
        <v>0</v>
      </c>
      <c r="H46" s="350">
        <v>0</v>
      </c>
      <c r="I46" s="350">
        <v>0</v>
      </c>
    </row>
    <row r="47" s="285" customFormat="1" ht="11.1" customHeight="1" spans="1:9">
      <c r="A47" s="339" t="s">
        <v>217</v>
      </c>
      <c r="B47" s="350">
        <v>0</v>
      </c>
      <c r="C47" s="350">
        <v>0</v>
      </c>
      <c r="D47" s="350">
        <v>0</v>
      </c>
      <c r="E47" s="350">
        <v>0</v>
      </c>
      <c r="F47" s="350">
        <v>0</v>
      </c>
      <c r="G47" s="350">
        <v>0</v>
      </c>
      <c r="H47" s="350">
        <v>0</v>
      </c>
      <c r="I47" s="350">
        <v>0</v>
      </c>
    </row>
    <row r="48" s="285" customFormat="1" ht="11.1" customHeight="1" spans="1:9">
      <c r="A48" s="216" t="s">
        <v>218</v>
      </c>
      <c r="B48" s="350">
        <v>3</v>
      </c>
      <c r="C48" s="350">
        <v>0</v>
      </c>
      <c r="D48" s="350">
        <v>0</v>
      </c>
      <c r="E48" s="350">
        <v>66969.3</v>
      </c>
      <c r="F48" s="350">
        <v>23551.91</v>
      </c>
      <c r="G48" s="350">
        <v>8259.4</v>
      </c>
      <c r="H48" s="350">
        <v>63934.6</v>
      </c>
      <c r="I48" s="350">
        <v>34892.8</v>
      </c>
    </row>
    <row r="49" s="285" customFormat="1" ht="11.1" customHeight="1" spans="1:9">
      <c r="A49" s="216" t="s">
        <v>219</v>
      </c>
      <c r="B49" s="350">
        <v>0</v>
      </c>
      <c r="C49" s="350">
        <v>0</v>
      </c>
      <c r="D49" s="350">
        <v>0</v>
      </c>
      <c r="E49" s="350">
        <v>0</v>
      </c>
      <c r="F49" s="350">
        <v>0</v>
      </c>
      <c r="G49" s="350">
        <v>0</v>
      </c>
      <c r="H49" s="350">
        <v>0</v>
      </c>
      <c r="I49" s="350">
        <v>0</v>
      </c>
    </row>
    <row r="50" s="285" customFormat="1" ht="11.1" customHeight="1" spans="1:9">
      <c r="A50" s="216" t="s">
        <v>220</v>
      </c>
      <c r="B50" s="350">
        <v>0</v>
      </c>
      <c r="C50" s="350">
        <v>0</v>
      </c>
      <c r="D50" s="350">
        <v>0</v>
      </c>
      <c r="E50" s="350">
        <v>0</v>
      </c>
      <c r="F50" s="350">
        <v>0</v>
      </c>
      <c r="G50" s="350">
        <v>0</v>
      </c>
      <c r="H50" s="350">
        <v>0</v>
      </c>
      <c r="I50" s="350">
        <v>0</v>
      </c>
    </row>
    <row r="51" ht="11.1" customHeight="1" spans="1:9">
      <c r="A51" s="216" t="s">
        <v>221</v>
      </c>
      <c r="B51" s="350">
        <v>0</v>
      </c>
      <c r="C51" s="350">
        <v>0</v>
      </c>
      <c r="D51" s="350">
        <v>0</v>
      </c>
      <c r="E51" s="350">
        <v>0</v>
      </c>
      <c r="F51" s="350">
        <v>0</v>
      </c>
      <c r="G51" s="350">
        <v>0</v>
      </c>
      <c r="H51" s="350">
        <v>0</v>
      </c>
      <c r="I51" s="350">
        <v>0</v>
      </c>
    </row>
    <row r="52" ht="11.1" customHeight="1" spans="1:9">
      <c r="A52" s="216" t="s">
        <v>222</v>
      </c>
      <c r="B52" s="350">
        <v>1</v>
      </c>
      <c r="C52" s="350">
        <v>0</v>
      </c>
      <c r="D52" s="350">
        <v>0</v>
      </c>
      <c r="E52" s="350">
        <v>12373.5</v>
      </c>
      <c r="F52" s="350">
        <v>3397.03</v>
      </c>
      <c r="G52" s="350">
        <v>902.6</v>
      </c>
      <c r="H52" s="350">
        <v>17269.6</v>
      </c>
      <c r="I52" s="350">
        <v>2708.7</v>
      </c>
    </row>
    <row r="53" ht="11.1" customHeight="1" spans="1:9">
      <c r="A53" s="216" t="s">
        <v>223</v>
      </c>
      <c r="B53" s="350">
        <v>0</v>
      </c>
      <c r="C53" s="350">
        <v>0</v>
      </c>
      <c r="D53" s="350">
        <v>0</v>
      </c>
      <c r="E53" s="350">
        <v>0</v>
      </c>
      <c r="F53" s="350">
        <v>0</v>
      </c>
      <c r="G53" s="350">
        <v>0</v>
      </c>
      <c r="H53" s="350">
        <v>0</v>
      </c>
      <c r="I53" s="350">
        <v>0</v>
      </c>
    </row>
    <row r="54" ht="11.1" customHeight="1" spans="1:9">
      <c r="A54" s="216" t="s">
        <v>224</v>
      </c>
      <c r="B54" s="350">
        <v>6</v>
      </c>
      <c r="C54" s="350">
        <v>0</v>
      </c>
      <c r="D54" s="350">
        <v>0</v>
      </c>
      <c r="E54" s="350">
        <v>1849635</v>
      </c>
      <c r="F54" s="350">
        <v>1198630.65</v>
      </c>
      <c r="G54" s="350">
        <v>403901.7</v>
      </c>
      <c r="H54" s="350">
        <v>7578183.2</v>
      </c>
      <c r="I54" s="350">
        <v>1026360.7</v>
      </c>
    </row>
    <row r="55" ht="11.1" customHeight="1" spans="1:9">
      <c r="A55" s="216" t="s">
        <v>225</v>
      </c>
      <c r="B55" s="372">
        <v>5</v>
      </c>
      <c r="C55" s="350">
        <v>1</v>
      </c>
      <c r="D55" s="350">
        <v>1474.8</v>
      </c>
      <c r="E55" s="350">
        <v>172613.3</v>
      </c>
      <c r="F55" s="350">
        <v>16671.34</v>
      </c>
      <c r="G55" s="350">
        <v>4753.8</v>
      </c>
      <c r="H55" s="350">
        <v>96279.6</v>
      </c>
      <c r="I55" s="350">
        <v>39615</v>
      </c>
    </row>
    <row r="56" ht="11.1" customHeight="1" spans="1:9">
      <c r="A56" s="220" t="s">
        <v>226</v>
      </c>
      <c r="B56" s="383">
        <v>0</v>
      </c>
      <c r="C56" s="358">
        <v>0</v>
      </c>
      <c r="D56" s="358">
        <v>0</v>
      </c>
      <c r="E56" s="358">
        <v>0</v>
      </c>
      <c r="F56" s="358">
        <v>0</v>
      </c>
      <c r="G56" s="358">
        <v>0</v>
      </c>
      <c r="H56" s="358">
        <v>0</v>
      </c>
      <c r="I56" s="358">
        <v>0</v>
      </c>
    </row>
    <row r="57" spans="3:9">
      <c r="C57" s="182"/>
      <c r="D57" s="182"/>
      <c r="E57" s="182"/>
      <c r="F57" s="182"/>
      <c r="G57" s="182"/>
      <c r="H57" s="182"/>
      <c r="I57" s="182"/>
    </row>
    <row r="58" spans="9:9">
      <c r="I58" s="284"/>
    </row>
    <row r="59" spans="9:9">
      <c r="I59" s="284"/>
    </row>
    <row r="60" spans="9:9">
      <c r="I60" s="284"/>
    </row>
    <row r="61" spans="9:9">
      <c r="I61" s="284"/>
    </row>
    <row r="62" spans="9:9">
      <c r="I62" s="284"/>
    </row>
    <row r="63" spans="9:9">
      <c r="I63" s="284"/>
    </row>
    <row r="64" spans="9:9">
      <c r="I64" s="284"/>
    </row>
    <row r="65" spans="9:9">
      <c r="I65" s="284"/>
    </row>
    <row r="66" spans="9:9">
      <c r="I66" s="284"/>
    </row>
    <row r="67" spans="9:9">
      <c r="I67" s="284"/>
    </row>
    <row r="68" spans="9:9">
      <c r="I68" s="284"/>
    </row>
    <row r="69" spans="9:9">
      <c r="I69" s="284"/>
    </row>
    <row r="70" spans="9:9">
      <c r="I70" s="284"/>
    </row>
    <row r="71" spans="9:9">
      <c r="I71" s="284"/>
    </row>
    <row r="72" spans="9:9">
      <c r="I72" s="284"/>
    </row>
    <row r="73" spans="9:9">
      <c r="I73" s="284"/>
    </row>
    <row r="74" spans="9:9">
      <c r="I74" s="284"/>
    </row>
    <row r="75" spans="9:9">
      <c r="I75" s="284"/>
    </row>
    <row r="76" spans="9:9">
      <c r="I76" s="284"/>
    </row>
    <row r="77" spans="9:9">
      <c r="I77" s="284"/>
    </row>
    <row r="78" spans="9:9">
      <c r="I78" s="284"/>
    </row>
    <row r="79" spans="9:9">
      <c r="I79" s="284"/>
    </row>
    <row r="80" spans="9:9">
      <c r="I80" s="284"/>
    </row>
    <row r="81" spans="9:9">
      <c r="I81" s="284"/>
    </row>
    <row r="82" spans="9:9">
      <c r="I82" s="284"/>
    </row>
    <row r="83" spans="9:9">
      <c r="I83" s="284"/>
    </row>
    <row r="84" spans="9:9">
      <c r="I84" s="284"/>
    </row>
    <row r="85" spans="9:9">
      <c r="I85" s="284"/>
    </row>
    <row r="86" spans="9:9">
      <c r="I86" s="284"/>
    </row>
    <row r="87" spans="9:9">
      <c r="I87" s="284"/>
    </row>
    <row r="88" spans="9:9">
      <c r="I88" s="284"/>
    </row>
    <row r="89" spans="9:9">
      <c r="I89" s="284"/>
    </row>
    <row r="90" spans="9:9">
      <c r="I90" s="284"/>
    </row>
    <row r="91" spans="9:9">
      <c r="I91" s="284"/>
    </row>
    <row r="92" spans="9:9">
      <c r="I92" s="284"/>
    </row>
    <row r="93" spans="9:9">
      <c r="I93" s="284"/>
    </row>
    <row r="94" spans="9:9">
      <c r="I94" s="284"/>
    </row>
    <row r="95" spans="9:9">
      <c r="I95" s="284"/>
    </row>
    <row r="96" spans="9:9">
      <c r="I96" s="284"/>
    </row>
    <row r="97" spans="9:9">
      <c r="I97" s="284"/>
    </row>
    <row r="98" spans="9:9">
      <c r="I98" s="284"/>
    </row>
    <row r="99" spans="9:9">
      <c r="I99" s="284"/>
    </row>
    <row r="100" spans="9:9">
      <c r="I100" s="284"/>
    </row>
    <row r="101" spans="9:9">
      <c r="I101" s="284"/>
    </row>
    <row r="102" spans="9:9">
      <c r="I102" s="284"/>
    </row>
    <row r="103" spans="9:9">
      <c r="I103" s="284"/>
    </row>
    <row r="104" spans="9:9">
      <c r="I104" s="284"/>
    </row>
    <row r="105" spans="9:9">
      <c r="I105" s="284"/>
    </row>
    <row r="106" spans="9:9">
      <c r="I106" s="284"/>
    </row>
    <row r="107" spans="9:9">
      <c r="I107" s="284"/>
    </row>
    <row r="108" spans="9:9">
      <c r="I108" s="284"/>
    </row>
    <row r="109" spans="9:9">
      <c r="I109" s="284"/>
    </row>
    <row r="110" spans="9:9">
      <c r="I110" s="284"/>
    </row>
    <row r="111" spans="9:9">
      <c r="I111" s="284"/>
    </row>
    <row r="112" spans="9:9">
      <c r="I112" s="284"/>
    </row>
    <row r="113" spans="9:9">
      <c r="I113" s="284"/>
    </row>
    <row r="114" spans="9:9">
      <c r="I114" s="284"/>
    </row>
    <row r="115" spans="9:9">
      <c r="I115" s="284"/>
    </row>
    <row r="116" spans="9:9">
      <c r="I116" s="284"/>
    </row>
    <row r="117" spans="9:9">
      <c r="I117" s="284"/>
    </row>
    <row r="118" spans="9:9">
      <c r="I118" s="284"/>
    </row>
    <row r="119" spans="9:9">
      <c r="I119" s="284"/>
    </row>
    <row r="120" spans="9:9">
      <c r="I120" s="284"/>
    </row>
    <row r="121" spans="9:9">
      <c r="I121" s="284"/>
    </row>
    <row r="122" spans="9:9">
      <c r="I122" s="284"/>
    </row>
    <row r="123" spans="9:9">
      <c r="I123" s="284"/>
    </row>
    <row r="124" spans="9:9">
      <c r="I124" s="284"/>
    </row>
    <row r="125" spans="9:9">
      <c r="I125" s="284"/>
    </row>
    <row r="126" spans="9:9">
      <c r="I126" s="284"/>
    </row>
    <row r="127" spans="9:9">
      <c r="I127" s="284"/>
    </row>
    <row r="128" spans="9:9">
      <c r="I128" s="284"/>
    </row>
    <row r="129" spans="9:9">
      <c r="I129" s="284"/>
    </row>
    <row r="130" spans="9:9">
      <c r="I130" s="284"/>
    </row>
    <row r="131" spans="9:9">
      <c r="I131" s="284"/>
    </row>
    <row r="132" spans="9:9">
      <c r="I132" s="284"/>
    </row>
    <row r="133" spans="9:9">
      <c r="I133" s="284"/>
    </row>
    <row r="134" spans="9:9">
      <c r="I134" s="284"/>
    </row>
    <row r="135" spans="9:9">
      <c r="I135" s="284"/>
    </row>
    <row r="136" spans="9:9">
      <c r="I136" s="284"/>
    </row>
    <row r="137" spans="9:9">
      <c r="I137" s="284"/>
    </row>
    <row r="138" spans="9:9">
      <c r="I138" s="284"/>
    </row>
    <row r="139" spans="9:9">
      <c r="I139" s="284"/>
    </row>
    <row r="140" spans="9:9">
      <c r="I140" s="284"/>
    </row>
    <row r="141" spans="9:9">
      <c r="I141" s="284"/>
    </row>
    <row r="142" spans="9:9">
      <c r="I142" s="284"/>
    </row>
    <row r="143" spans="9:9">
      <c r="I143" s="284"/>
    </row>
    <row r="144" spans="9:9">
      <c r="I144" s="284"/>
    </row>
    <row r="145" spans="9:9">
      <c r="I145" s="284"/>
    </row>
    <row r="146" spans="9:9">
      <c r="I146" s="284"/>
    </row>
    <row r="147" spans="9:9">
      <c r="I147" s="284"/>
    </row>
    <row r="148" spans="9:9">
      <c r="I148" s="284"/>
    </row>
    <row r="149" spans="9:9">
      <c r="I149" s="284"/>
    </row>
    <row r="150" spans="9:9">
      <c r="I150" s="284"/>
    </row>
    <row r="151" spans="9:9">
      <c r="I151" s="284"/>
    </row>
    <row r="152" spans="9:9">
      <c r="I152" s="284"/>
    </row>
    <row r="153" spans="9:9">
      <c r="I153" s="284"/>
    </row>
    <row r="154" spans="9:9">
      <c r="I154" s="284"/>
    </row>
    <row r="155" spans="9:9">
      <c r="I155" s="284"/>
    </row>
    <row r="156" spans="9:9">
      <c r="I156" s="284"/>
    </row>
    <row r="157" spans="9:9">
      <c r="I157" s="284"/>
    </row>
    <row r="158" spans="9:9">
      <c r="I158" s="284"/>
    </row>
    <row r="159" spans="9:9">
      <c r="I159" s="284"/>
    </row>
    <row r="160" spans="9:9">
      <c r="I160" s="284"/>
    </row>
    <row r="161" spans="9:9">
      <c r="I161" s="284"/>
    </row>
    <row r="162" spans="9:9">
      <c r="I162" s="284"/>
    </row>
    <row r="163" spans="9:9">
      <c r="I163" s="284"/>
    </row>
    <row r="164" spans="9:9">
      <c r="I164" s="284"/>
    </row>
    <row r="165" spans="9:9">
      <c r="I165" s="284"/>
    </row>
    <row r="166" spans="9:9">
      <c r="I166" s="284"/>
    </row>
    <row r="167" spans="9:9">
      <c r="I167" s="284"/>
    </row>
    <row r="168" spans="9:9">
      <c r="I168" s="284"/>
    </row>
    <row r="169" spans="9:9">
      <c r="I169" s="284"/>
    </row>
    <row r="170" spans="9:9">
      <c r="I170" s="284"/>
    </row>
    <row r="171" spans="9:9">
      <c r="I171" s="284"/>
    </row>
    <row r="172" spans="9:9">
      <c r="I172" s="284"/>
    </row>
    <row r="173" spans="9:9">
      <c r="I173" s="284"/>
    </row>
    <row r="174" spans="9:9">
      <c r="I174" s="284"/>
    </row>
    <row r="175" spans="9:9">
      <c r="I175" s="284"/>
    </row>
    <row r="176" spans="9:9">
      <c r="I176" s="284"/>
    </row>
    <row r="177" spans="9:9">
      <c r="I177" s="284"/>
    </row>
    <row r="178" spans="9:9">
      <c r="I178" s="284"/>
    </row>
    <row r="179" spans="9:9">
      <c r="I179" s="284"/>
    </row>
    <row r="180" spans="9:9">
      <c r="I180" s="284"/>
    </row>
    <row r="181" spans="9:9">
      <c r="I181" s="284"/>
    </row>
    <row r="182" spans="9:9">
      <c r="I182" s="284"/>
    </row>
    <row r="183" spans="9:9">
      <c r="I183" s="284"/>
    </row>
    <row r="184" spans="9:9">
      <c r="I184" s="284"/>
    </row>
    <row r="185" spans="9:9">
      <c r="I185" s="284"/>
    </row>
  </sheetData>
  <mergeCells count="13">
    <mergeCell ref="A1:I1"/>
    <mergeCell ref="B2:D2"/>
    <mergeCell ref="H2:I2"/>
    <mergeCell ref="C3:D3"/>
    <mergeCell ref="A3:A6"/>
    <mergeCell ref="B3:B6"/>
    <mergeCell ref="C4:C6"/>
    <mergeCell ref="D4:D6"/>
    <mergeCell ref="E3:E6"/>
    <mergeCell ref="F3:F6"/>
    <mergeCell ref="G3:G6"/>
    <mergeCell ref="H3:H6"/>
    <mergeCell ref="I4:I6"/>
  </mergeCells>
  <pageMargins left="1.14" right="0.94" top="1.38" bottom="1.11" header="0.51" footer="0.92"/>
  <pageSetup paperSize="9" firstPageNumber="205" orientation="portrait" useFirstPageNumber="1"/>
  <headerFooter alignWithMargins="0" scaleWithDoc="0">
    <oddFooter>&amp;C207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7"/>
  </sheetPr>
  <dimension ref="A1:H185"/>
  <sheetViews>
    <sheetView showZeros="0" zoomScale="160" zoomScaleNormal="160" workbookViewId="0">
      <selection activeCell="A1" sqref="$A1:$XFD1048576"/>
    </sheetView>
  </sheetViews>
  <sheetFormatPr defaultColWidth="9" defaultRowHeight="15.75" outlineLevelCol="7"/>
  <cols>
    <col min="1" max="1" width="32.375" style="237" customWidth="1"/>
    <col min="2" max="2" width="6.375" style="237" customWidth="1"/>
    <col min="3" max="3" width="6" style="237" customWidth="1"/>
    <col min="4" max="5" width="5.25" style="237" customWidth="1"/>
    <col min="6" max="6" width="5.375" style="237" customWidth="1"/>
    <col min="7" max="7" width="5.125" style="237" customWidth="1"/>
    <col min="8" max="8" width="5.625" style="237" customWidth="1"/>
    <col min="9" max="9" width="9.25" style="237"/>
    <col min="10" max="16384" width="9" style="237"/>
  </cols>
  <sheetData>
    <row r="1" ht="18" customHeight="1" spans="1:2">
      <c r="A1" s="223"/>
      <c r="B1" s="284"/>
    </row>
    <row r="2" ht="18" customHeight="1" spans="1:8">
      <c r="A2" s="309" t="s">
        <v>253</v>
      </c>
      <c r="B2" s="284"/>
      <c r="G2" s="318" t="s">
        <v>34</v>
      </c>
      <c r="H2" s="318"/>
    </row>
    <row r="3" s="285" customFormat="1" ht="13.5" customHeight="1" spans="1:8">
      <c r="A3" s="238" t="s">
        <v>104</v>
      </c>
      <c r="B3" s="275"/>
      <c r="C3" s="310" t="s">
        <v>173</v>
      </c>
      <c r="D3" s="310" t="s">
        <v>174</v>
      </c>
      <c r="E3" s="310" t="s">
        <v>245</v>
      </c>
      <c r="F3" s="310" t="s">
        <v>246</v>
      </c>
      <c r="G3" s="310" t="s">
        <v>177</v>
      </c>
      <c r="H3" s="260" t="s">
        <v>178</v>
      </c>
    </row>
    <row r="4" s="285" customFormat="1" ht="13.5" customHeight="1" spans="1:8">
      <c r="A4" s="311"/>
      <c r="B4" s="328" t="s">
        <v>180</v>
      </c>
      <c r="C4" s="312"/>
      <c r="D4" s="312"/>
      <c r="E4" s="312"/>
      <c r="F4" s="312"/>
      <c r="G4" s="312"/>
      <c r="H4" s="319"/>
    </row>
    <row r="5" s="285" customFormat="1" ht="13.5" customHeight="1" spans="1:8">
      <c r="A5" s="311"/>
      <c r="B5" s="312"/>
      <c r="C5" s="312"/>
      <c r="D5" s="312"/>
      <c r="E5" s="312"/>
      <c r="F5" s="312"/>
      <c r="G5" s="312"/>
      <c r="H5" s="319"/>
    </row>
    <row r="6" s="285" customFormat="1" ht="15" customHeight="1" spans="1:8">
      <c r="A6" s="241"/>
      <c r="B6" s="313"/>
      <c r="C6" s="313"/>
      <c r="D6" s="313"/>
      <c r="E6" s="313"/>
      <c r="F6" s="313"/>
      <c r="G6" s="313"/>
      <c r="H6" s="263"/>
    </row>
    <row r="7" s="286" customFormat="1" ht="12" customHeight="1" spans="1:8">
      <c r="A7" s="281" t="s">
        <v>239</v>
      </c>
      <c r="B7" s="141">
        <v>6784934.7</v>
      </c>
      <c r="C7" s="141">
        <v>3596386</v>
      </c>
      <c r="D7" s="141">
        <v>28054.3</v>
      </c>
      <c r="E7" s="141">
        <v>798887</v>
      </c>
      <c r="F7" s="141">
        <v>950333.6</v>
      </c>
      <c r="G7" s="141">
        <v>123392.3</v>
      </c>
      <c r="H7" s="141">
        <v>12109</v>
      </c>
    </row>
    <row r="8" s="286" customFormat="1" ht="11.1" customHeight="1" spans="1:8">
      <c r="A8" s="281" t="s">
        <v>39</v>
      </c>
      <c r="B8" s="141"/>
      <c r="C8" s="379"/>
      <c r="D8" s="379"/>
      <c r="E8" s="379"/>
      <c r="F8" s="379"/>
      <c r="G8" s="379"/>
      <c r="H8" s="379"/>
    </row>
    <row r="9" s="285" customFormat="1" ht="11.1" customHeight="1" spans="1:8">
      <c r="A9" s="216" t="s">
        <v>181</v>
      </c>
      <c r="B9" s="142">
        <v>278975.3</v>
      </c>
      <c r="C9" s="380">
        <v>1199733.1</v>
      </c>
      <c r="D9" s="380">
        <v>4702.4</v>
      </c>
      <c r="E9" s="380">
        <v>72384.2</v>
      </c>
      <c r="F9" s="380">
        <v>98865.7</v>
      </c>
      <c r="G9" s="380">
        <v>21779.1</v>
      </c>
      <c r="H9" s="380">
        <v>8319</v>
      </c>
    </row>
    <row r="10" s="285" customFormat="1" ht="11.1" customHeight="1" spans="1:8">
      <c r="A10" s="216" t="s">
        <v>182</v>
      </c>
      <c r="B10" s="142">
        <v>6505959.4</v>
      </c>
      <c r="C10" s="380">
        <v>2396652.9</v>
      </c>
      <c r="D10" s="380">
        <v>23351.9</v>
      </c>
      <c r="E10" s="380">
        <v>726502.8</v>
      </c>
      <c r="F10" s="380">
        <v>851467.9</v>
      </c>
      <c r="G10" s="380">
        <v>101613.2</v>
      </c>
      <c r="H10" s="380">
        <v>3790</v>
      </c>
    </row>
    <row r="11" s="286" customFormat="1" ht="11.1" customHeight="1" spans="1:8">
      <c r="A11" s="281" t="s">
        <v>126</v>
      </c>
      <c r="B11" s="141"/>
      <c r="C11" s="379"/>
      <c r="D11" s="379"/>
      <c r="E11" s="379"/>
      <c r="F11" s="379"/>
      <c r="G11" s="379"/>
      <c r="H11" s="379"/>
    </row>
    <row r="12" s="285" customFormat="1" ht="11.1" customHeight="1" spans="1:8">
      <c r="A12" s="216" t="s">
        <v>240</v>
      </c>
      <c r="B12" s="142">
        <v>6261319.4</v>
      </c>
      <c r="C12" s="380">
        <v>1995877.3</v>
      </c>
      <c r="D12" s="380">
        <v>21962.8</v>
      </c>
      <c r="E12" s="380">
        <v>719959.1</v>
      </c>
      <c r="F12" s="380">
        <v>849145</v>
      </c>
      <c r="G12" s="380">
        <v>107223.1</v>
      </c>
      <c r="H12" s="380">
        <v>3351</v>
      </c>
    </row>
    <row r="13" s="285" customFormat="1" ht="11.1" customHeight="1" spans="1:8">
      <c r="A13" s="216" t="s">
        <v>241</v>
      </c>
      <c r="B13" s="142">
        <v>160414.6</v>
      </c>
      <c r="C13" s="380">
        <v>438808.4</v>
      </c>
      <c r="D13" s="380">
        <v>2312.7</v>
      </c>
      <c r="E13" s="380">
        <v>36020.4</v>
      </c>
      <c r="F13" s="380">
        <v>41596.3</v>
      </c>
      <c r="G13" s="380">
        <v>3263.2</v>
      </c>
      <c r="H13" s="380">
        <v>4174</v>
      </c>
    </row>
    <row r="14" s="285" customFormat="1" ht="11.1" customHeight="1" spans="1:8">
      <c r="A14" s="216" t="s">
        <v>242</v>
      </c>
      <c r="B14" s="142">
        <v>363200.7</v>
      </c>
      <c r="C14" s="380">
        <v>1161700.3</v>
      </c>
      <c r="D14" s="380">
        <v>3778.8</v>
      </c>
      <c r="E14" s="380">
        <v>42907.5</v>
      </c>
      <c r="F14" s="380">
        <v>59592.3</v>
      </c>
      <c r="G14" s="380">
        <v>12906</v>
      </c>
      <c r="H14" s="380">
        <v>4584</v>
      </c>
    </row>
    <row r="15" s="286" customFormat="1" ht="11.1" customHeight="1" spans="1:8">
      <c r="A15" s="281" t="s">
        <v>130</v>
      </c>
      <c r="B15" s="141"/>
      <c r="C15" s="379"/>
      <c r="D15" s="379"/>
      <c r="E15" s="379"/>
      <c r="F15" s="379"/>
      <c r="G15" s="379"/>
      <c r="H15" s="379"/>
    </row>
    <row r="16" s="285" customFormat="1" ht="11.1" customHeight="1" spans="1:8">
      <c r="A16" s="216" t="s">
        <v>186</v>
      </c>
      <c r="B16" s="142">
        <v>0</v>
      </c>
      <c r="C16" s="380">
        <v>0</v>
      </c>
      <c r="D16" s="380">
        <v>0</v>
      </c>
      <c r="E16" s="380">
        <v>0</v>
      </c>
      <c r="F16" s="380">
        <v>0</v>
      </c>
      <c r="G16" s="380">
        <v>0</v>
      </c>
      <c r="H16" s="380">
        <v>0</v>
      </c>
    </row>
    <row r="17" s="285" customFormat="1" ht="11.1" customHeight="1" spans="1:8">
      <c r="A17" s="216" t="s">
        <v>187</v>
      </c>
      <c r="B17" s="142">
        <v>0</v>
      </c>
      <c r="C17" s="380">
        <v>0</v>
      </c>
      <c r="D17" s="380">
        <v>0</v>
      </c>
      <c r="E17" s="380">
        <v>0</v>
      </c>
      <c r="F17" s="380">
        <v>0</v>
      </c>
      <c r="G17" s="380">
        <v>0</v>
      </c>
      <c r="H17" s="380">
        <v>0</v>
      </c>
    </row>
    <row r="18" s="285" customFormat="1" ht="11.1" customHeight="1" spans="1:8">
      <c r="A18" s="216" t="s">
        <v>188</v>
      </c>
      <c r="B18" s="142">
        <v>0</v>
      </c>
      <c r="C18" s="380">
        <v>0</v>
      </c>
      <c r="D18" s="380">
        <v>0</v>
      </c>
      <c r="E18" s="380">
        <v>0</v>
      </c>
      <c r="F18" s="380">
        <v>0</v>
      </c>
      <c r="G18" s="380">
        <v>0</v>
      </c>
      <c r="H18" s="380">
        <v>0</v>
      </c>
    </row>
    <row r="19" s="285" customFormat="1" ht="11.1" customHeight="1" spans="1:8">
      <c r="A19" s="216" t="s">
        <v>189</v>
      </c>
      <c r="B19" s="142">
        <v>0</v>
      </c>
      <c r="C19" s="380">
        <v>0</v>
      </c>
      <c r="D19" s="380">
        <v>0</v>
      </c>
      <c r="E19" s="380">
        <v>0</v>
      </c>
      <c r="F19" s="380">
        <v>0</v>
      </c>
      <c r="G19" s="380">
        <v>0</v>
      </c>
      <c r="H19" s="380">
        <v>0</v>
      </c>
    </row>
    <row r="20" s="285" customFormat="1" ht="11.1" customHeight="1" spans="1:8">
      <c r="A20" s="216" t="s">
        <v>190</v>
      </c>
      <c r="B20" s="142">
        <v>5811.9</v>
      </c>
      <c r="C20" s="380">
        <v>16963.3</v>
      </c>
      <c r="D20" s="380">
        <v>757.8</v>
      </c>
      <c r="E20" s="380">
        <v>3389.7</v>
      </c>
      <c r="F20" s="380">
        <v>4671.2</v>
      </c>
      <c r="G20" s="380">
        <v>523.7</v>
      </c>
      <c r="H20" s="380">
        <v>19</v>
      </c>
    </row>
    <row r="21" s="285" customFormat="1" ht="11.1" customHeight="1" spans="1:8">
      <c r="A21" s="216" t="s">
        <v>191</v>
      </c>
      <c r="B21" s="142">
        <v>0</v>
      </c>
      <c r="C21" s="380">
        <v>0</v>
      </c>
      <c r="D21" s="380">
        <v>0</v>
      </c>
      <c r="E21" s="380">
        <v>0</v>
      </c>
      <c r="F21" s="380">
        <v>0</v>
      </c>
      <c r="G21" s="380">
        <v>0</v>
      </c>
      <c r="H21" s="380">
        <v>0</v>
      </c>
    </row>
    <row r="22" s="285" customFormat="1" ht="11.1" customHeight="1" spans="1:8">
      <c r="A22" s="216" t="s">
        <v>192</v>
      </c>
      <c r="B22" s="142">
        <v>0</v>
      </c>
      <c r="C22" s="380">
        <v>0</v>
      </c>
      <c r="D22" s="380">
        <v>0</v>
      </c>
      <c r="E22" s="380">
        <v>0</v>
      </c>
      <c r="F22" s="380">
        <v>0</v>
      </c>
      <c r="G22" s="380">
        <v>0</v>
      </c>
      <c r="H22" s="380">
        <v>0</v>
      </c>
    </row>
    <row r="23" s="285" customFormat="1" ht="11.1" customHeight="1" spans="1:8">
      <c r="A23" s="216" t="s">
        <v>193</v>
      </c>
      <c r="B23" s="142">
        <v>58343.3</v>
      </c>
      <c r="C23" s="380">
        <v>715624.7</v>
      </c>
      <c r="D23" s="380">
        <v>987.2</v>
      </c>
      <c r="E23" s="380">
        <v>2114.5</v>
      </c>
      <c r="F23" s="380">
        <v>4486.3</v>
      </c>
      <c r="G23" s="380">
        <v>1384.6</v>
      </c>
      <c r="H23" s="380">
        <v>933</v>
      </c>
    </row>
    <row r="24" s="285" customFormat="1" ht="11.1" customHeight="1" spans="1:8">
      <c r="A24" s="216" t="s">
        <v>194</v>
      </c>
      <c r="B24" s="142">
        <v>76757.9</v>
      </c>
      <c r="C24" s="380">
        <v>215065.2</v>
      </c>
      <c r="D24" s="380">
        <v>1769.7</v>
      </c>
      <c r="E24" s="380">
        <v>60430.7</v>
      </c>
      <c r="F24" s="380">
        <v>76216.1</v>
      </c>
      <c r="G24" s="380">
        <v>14015.7</v>
      </c>
      <c r="H24" s="380">
        <v>1914</v>
      </c>
    </row>
    <row r="25" s="285" customFormat="1" ht="11.1" customHeight="1" spans="1:8">
      <c r="A25" s="216" t="s">
        <v>195</v>
      </c>
      <c r="B25" s="142">
        <v>0</v>
      </c>
      <c r="C25" s="380">
        <v>0</v>
      </c>
      <c r="D25" s="380">
        <v>0</v>
      </c>
      <c r="E25" s="380">
        <v>0</v>
      </c>
      <c r="F25" s="380">
        <v>0</v>
      </c>
      <c r="G25" s="380">
        <v>0</v>
      </c>
      <c r="H25" s="380">
        <v>0</v>
      </c>
    </row>
    <row r="26" s="285" customFormat="1" ht="11.1" customHeight="1" spans="1:8">
      <c r="A26" s="216" t="s">
        <v>196</v>
      </c>
      <c r="B26" s="142">
        <v>0</v>
      </c>
      <c r="C26" s="380">
        <v>0</v>
      </c>
      <c r="D26" s="380">
        <v>0</v>
      </c>
      <c r="E26" s="380">
        <v>0</v>
      </c>
      <c r="F26" s="380">
        <v>0</v>
      </c>
      <c r="G26" s="380">
        <v>0</v>
      </c>
      <c r="H26" s="380">
        <v>0</v>
      </c>
    </row>
    <row r="27" s="285" customFormat="1" ht="11.1" customHeight="1" spans="1:8">
      <c r="A27" s="216" t="s">
        <v>197</v>
      </c>
      <c r="B27" s="142">
        <v>0</v>
      </c>
      <c r="C27" s="380">
        <v>0</v>
      </c>
      <c r="D27" s="380">
        <v>0</v>
      </c>
      <c r="E27" s="380">
        <v>0</v>
      </c>
      <c r="F27" s="380">
        <v>0</v>
      </c>
      <c r="G27" s="380">
        <v>0</v>
      </c>
      <c r="H27" s="380">
        <v>0</v>
      </c>
    </row>
    <row r="28" s="285" customFormat="1" ht="11.1" customHeight="1" spans="1:8">
      <c r="A28" s="216" t="s">
        <v>198</v>
      </c>
      <c r="B28" s="142">
        <v>2304.3</v>
      </c>
      <c r="C28" s="380">
        <v>2880.4</v>
      </c>
      <c r="D28" s="380">
        <v>19.5</v>
      </c>
      <c r="E28" s="380">
        <v>-514.7</v>
      </c>
      <c r="F28" s="380">
        <v>-489.1</v>
      </c>
      <c r="G28" s="380">
        <v>6.1</v>
      </c>
      <c r="H28" s="380">
        <v>275</v>
      </c>
    </row>
    <row r="29" s="285" customFormat="1" ht="11.1" customHeight="1" spans="1:8">
      <c r="A29" s="216" t="s">
        <v>199</v>
      </c>
      <c r="B29" s="142">
        <v>4415.3</v>
      </c>
      <c r="C29" s="380">
        <v>24000.4</v>
      </c>
      <c r="D29" s="380">
        <v>320.9</v>
      </c>
      <c r="E29" s="380">
        <v>195.4</v>
      </c>
      <c r="F29" s="380">
        <v>918.8</v>
      </c>
      <c r="G29" s="380">
        <v>402.5</v>
      </c>
      <c r="H29" s="380">
        <v>1009</v>
      </c>
    </row>
    <row r="30" s="285" customFormat="1" ht="11.1" customHeight="1" spans="1:8">
      <c r="A30" s="216" t="s">
        <v>200</v>
      </c>
      <c r="B30" s="142">
        <v>0</v>
      </c>
      <c r="C30" s="380">
        <v>0</v>
      </c>
      <c r="D30" s="380">
        <v>0</v>
      </c>
      <c r="E30" s="380">
        <v>0</v>
      </c>
      <c r="F30" s="380">
        <v>0</v>
      </c>
      <c r="G30" s="380">
        <v>0</v>
      </c>
      <c r="H30" s="380">
        <v>0</v>
      </c>
    </row>
    <row r="31" s="285" customFormat="1" ht="11.1" customHeight="1" spans="1:8">
      <c r="A31" s="216" t="s">
        <v>201</v>
      </c>
      <c r="B31" s="142">
        <v>0</v>
      </c>
      <c r="C31" s="380">
        <v>0</v>
      </c>
      <c r="D31" s="380">
        <v>0</v>
      </c>
      <c r="E31" s="380">
        <v>0</v>
      </c>
      <c r="F31" s="380">
        <v>0</v>
      </c>
      <c r="G31" s="380">
        <v>0</v>
      </c>
      <c r="H31" s="380">
        <v>0</v>
      </c>
    </row>
    <row r="32" s="285" customFormat="1" ht="11.1" customHeight="1" spans="1:8">
      <c r="A32" s="216" t="s">
        <v>202</v>
      </c>
      <c r="B32" s="142">
        <v>108845.2</v>
      </c>
      <c r="C32" s="380">
        <v>90560</v>
      </c>
      <c r="D32" s="380">
        <v>458.7</v>
      </c>
      <c r="E32" s="380">
        <v>5796.9</v>
      </c>
      <c r="F32" s="380">
        <v>7183.4</v>
      </c>
      <c r="G32" s="380">
        <v>927.8</v>
      </c>
      <c r="H32" s="380">
        <v>595</v>
      </c>
    </row>
    <row r="33" s="285" customFormat="1" ht="11.1" customHeight="1" spans="1:8">
      <c r="A33" s="216" t="s">
        <v>203</v>
      </c>
      <c r="B33" s="142">
        <v>0</v>
      </c>
      <c r="C33" s="380">
        <v>0</v>
      </c>
      <c r="D33" s="380">
        <v>0</v>
      </c>
      <c r="E33" s="380">
        <v>0</v>
      </c>
      <c r="F33" s="380">
        <v>0</v>
      </c>
      <c r="G33" s="380">
        <v>0</v>
      </c>
      <c r="H33" s="380">
        <v>0</v>
      </c>
    </row>
    <row r="34" s="285" customFormat="1" ht="11.1" customHeight="1" spans="1:8">
      <c r="A34" s="216" t="s">
        <v>204</v>
      </c>
      <c r="B34" s="142">
        <v>0</v>
      </c>
      <c r="C34" s="380">
        <v>0</v>
      </c>
      <c r="D34" s="380">
        <v>0</v>
      </c>
      <c r="E34" s="380">
        <v>0</v>
      </c>
      <c r="F34" s="380">
        <v>0</v>
      </c>
      <c r="G34" s="380">
        <v>0</v>
      </c>
      <c r="H34" s="380">
        <v>0</v>
      </c>
    </row>
    <row r="35" s="285" customFormat="1" ht="11.1" customHeight="1" spans="1:8">
      <c r="A35" s="216" t="s">
        <v>205</v>
      </c>
      <c r="B35" s="142">
        <v>0</v>
      </c>
      <c r="C35" s="380">
        <v>0</v>
      </c>
      <c r="D35" s="380">
        <v>0</v>
      </c>
      <c r="E35" s="380">
        <v>0</v>
      </c>
      <c r="F35" s="380">
        <v>0</v>
      </c>
      <c r="G35" s="380">
        <v>0</v>
      </c>
      <c r="H35" s="380">
        <v>0</v>
      </c>
    </row>
    <row r="36" s="285" customFormat="1" ht="11.1" customHeight="1" spans="1:8">
      <c r="A36" s="216" t="s">
        <v>206</v>
      </c>
      <c r="B36" s="142">
        <v>0</v>
      </c>
      <c r="C36" s="380">
        <v>0</v>
      </c>
      <c r="D36" s="380">
        <v>0</v>
      </c>
      <c r="E36" s="380">
        <v>0</v>
      </c>
      <c r="F36" s="380">
        <v>0</v>
      </c>
      <c r="G36" s="380">
        <v>0</v>
      </c>
      <c r="H36" s="380">
        <v>0</v>
      </c>
    </row>
    <row r="37" s="285" customFormat="1" ht="11.1" customHeight="1" spans="1:8">
      <c r="A37" s="216" t="s">
        <v>207</v>
      </c>
      <c r="B37" s="142">
        <v>4846.1</v>
      </c>
      <c r="C37" s="380">
        <v>17197.3</v>
      </c>
      <c r="D37" s="380">
        <v>97.8</v>
      </c>
      <c r="E37" s="380">
        <v>491.4</v>
      </c>
      <c r="F37" s="380">
        <v>1404.4</v>
      </c>
      <c r="G37" s="380">
        <v>815.2</v>
      </c>
      <c r="H37" s="380">
        <v>403</v>
      </c>
    </row>
    <row r="38" s="285" customFormat="1" ht="11.1" customHeight="1" spans="1:8">
      <c r="A38" s="216" t="s">
        <v>208</v>
      </c>
      <c r="B38" s="142">
        <v>0</v>
      </c>
      <c r="C38" s="380">
        <v>0</v>
      </c>
      <c r="D38" s="380">
        <v>0</v>
      </c>
      <c r="E38" s="380">
        <v>0</v>
      </c>
      <c r="F38" s="380">
        <v>0</v>
      </c>
      <c r="G38" s="380">
        <v>0</v>
      </c>
      <c r="H38" s="380">
        <v>0</v>
      </c>
    </row>
    <row r="39" s="285" customFormat="1" ht="11.1" customHeight="1" spans="1:8">
      <c r="A39" s="216" t="s">
        <v>209</v>
      </c>
      <c r="B39" s="142">
        <v>2005.8</v>
      </c>
      <c r="C39" s="380">
        <v>10203.6</v>
      </c>
      <c r="D39" s="380">
        <v>33.5</v>
      </c>
      <c r="E39" s="380">
        <v>-562.4</v>
      </c>
      <c r="F39" s="380">
        <v>-173.4</v>
      </c>
      <c r="G39" s="380">
        <v>355.5</v>
      </c>
      <c r="H39" s="380">
        <v>293</v>
      </c>
    </row>
    <row r="40" s="285" customFormat="1" ht="11.1" customHeight="1" spans="1:8">
      <c r="A40" s="216" t="s">
        <v>210</v>
      </c>
      <c r="B40" s="142">
        <v>36935.8</v>
      </c>
      <c r="C40" s="380">
        <v>64232.2</v>
      </c>
      <c r="D40" s="380">
        <v>656.6</v>
      </c>
      <c r="E40" s="380">
        <v>7091.5</v>
      </c>
      <c r="F40" s="380">
        <v>9935.9</v>
      </c>
      <c r="G40" s="380">
        <v>2187.8</v>
      </c>
      <c r="H40" s="380">
        <v>404</v>
      </c>
    </row>
    <row r="41" s="285" customFormat="1" ht="11.1" customHeight="1" spans="1:8">
      <c r="A41" s="216" t="s">
        <v>211</v>
      </c>
      <c r="B41" s="142">
        <v>0</v>
      </c>
      <c r="C41" s="380">
        <v>0</v>
      </c>
      <c r="D41" s="380">
        <v>0</v>
      </c>
      <c r="E41" s="380">
        <v>0</v>
      </c>
      <c r="F41" s="380">
        <v>0</v>
      </c>
      <c r="G41" s="380">
        <v>0</v>
      </c>
      <c r="H41" s="380">
        <v>0</v>
      </c>
    </row>
    <row r="42" s="285" customFormat="1" ht="11.1" customHeight="1" spans="1:8">
      <c r="A42" s="216" t="s">
        <v>212</v>
      </c>
      <c r="B42" s="142">
        <v>36912.3</v>
      </c>
      <c r="C42" s="380">
        <v>228976.8</v>
      </c>
      <c r="D42" s="380">
        <v>690</v>
      </c>
      <c r="E42" s="380">
        <v>24933.9</v>
      </c>
      <c r="F42" s="380">
        <v>23422.1</v>
      </c>
      <c r="G42" s="380">
        <v>-2201.8</v>
      </c>
      <c r="H42" s="380">
        <v>640</v>
      </c>
    </row>
    <row r="43" s="285" customFormat="1" ht="11.1" customHeight="1" spans="1:8">
      <c r="A43" s="219" t="s">
        <v>247</v>
      </c>
      <c r="B43" s="142">
        <v>17451.7</v>
      </c>
      <c r="C43" s="380">
        <v>96142</v>
      </c>
      <c r="D43" s="380">
        <v>773.1</v>
      </c>
      <c r="E43" s="380">
        <v>1785.4</v>
      </c>
      <c r="F43" s="380">
        <v>4667.3</v>
      </c>
      <c r="G43" s="380">
        <v>2108.8</v>
      </c>
      <c r="H43" s="380">
        <v>2645</v>
      </c>
    </row>
    <row r="44" s="285" customFormat="1" ht="11.1" customHeight="1" spans="1:8">
      <c r="A44" s="216" t="s">
        <v>214</v>
      </c>
      <c r="B44" s="142">
        <v>2110.7</v>
      </c>
      <c r="C44" s="380">
        <v>8269.2</v>
      </c>
      <c r="D44" s="380">
        <v>16.3</v>
      </c>
      <c r="E44" s="380">
        <v>507.1</v>
      </c>
      <c r="F44" s="380">
        <v>577.6</v>
      </c>
      <c r="G44" s="380">
        <v>54.2</v>
      </c>
      <c r="H44" s="380">
        <v>63</v>
      </c>
    </row>
    <row r="45" s="285" customFormat="1" ht="11.1" customHeight="1" spans="1:8">
      <c r="A45" s="216" t="s">
        <v>215</v>
      </c>
      <c r="B45" s="142">
        <v>3082.6</v>
      </c>
      <c r="C45" s="380">
        <v>6694.4</v>
      </c>
      <c r="D45" s="380">
        <v>46.8</v>
      </c>
      <c r="E45" s="380">
        <v>199.6</v>
      </c>
      <c r="F45" s="380">
        <v>251</v>
      </c>
      <c r="G45" s="380">
        <v>4.6</v>
      </c>
      <c r="H45" s="380">
        <v>153</v>
      </c>
    </row>
    <row r="46" s="285" customFormat="1" ht="11.1" customHeight="1" spans="1:8">
      <c r="A46" s="216" t="s">
        <v>216</v>
      </c>
      <c r="B46" s="142">
        <v>0</v>
      </c>
      <c r="C46" s="380">
        <v>0</v>
      </c>
      <c r="D46" s="380">
        <v>0</v>
      </c>
      <c r="E46" s="380">
        <v>0</v>
      </c>
      <c r="F46" s="380">
        <v>0</v>
      </c>
      <c r="G46" s="380">
        <v>0</v>
      </c>
      <c r="H46" s="380">
        <v>0</v>
      </c>
    </row>
    <row r="47" s="285" customFormat="1" ht="11.1" customHeight="1" spans="1:8">
      <c r="A47" s="216" t="s">
        <v>217</v>
      </c>
      <c r="B47" s="142">
        <v>0</v>
      </c>
      <c r="C47" s="380">
        <v>0</v>
      </c>
      <c r="D47" s="380">
        <v>0</v>
      </c>
      <c r="E47" s="380">
        <v>0</v>
      </c>
      <c r="F47" s="380">
        <v>0</v>
      </c>
      <c r="G47" s="380">
        <v>0</v>
      </c>
      <c r="H47" s="380">
        <v>0</v>
      </c>
    </row>
    <row r="48" s="285" customFormat="1" ht="11.1" customHeight="1" spans="1:8">
      <c r="A48" s="216" t="s">
        <v>218</v>
      </c>
      <c r="B48" s="142">
        <v>23945.6</v>
      </c>
      <c r="C48" s="380">
        <v>66622</v>
      </c>
      <c r="D48" s="380">
        <v>549.2</v>
      </c>
      <c r="E48" s="380">
        <v>6288</v>
      </c>
      <c r="F48" s="380">
        <v>9538.8</v>
      </c>
      <c r="G48" s="380">
        <v>2701.6</v>
      </c>
      <c r="H48" s="380">
        <v>853</v>
      </c>
    </row>
    <row r="49" s="285" customFormat="1" ht="11.1" customHeight="1" spans="1:8">
      <c r="A49" s="216" t="s">
        <v>219</v>
      </c>
      <c r="B49" s="142">
        <v>0</v>
      </c>
      <c r="C49" s="380">
        <v>0</v>
      </c>
      <c r="D49" s="380">
        <v>0</v>
      </c>
      <c r="E49" s="380">
        <v>0</v>
      </c>
      <c r="F49" s="380">
        <v>0</v>
      </c>
      <c r="G49" s="380">
        <v>0</v>
      </c>
      <c r="H49" s="380">
        <v>0</v>
      </c>
    </row>
    <row r="50" s="285" customFormat="1" ht="11.1" customHeight="1" spans="1:8">
      <c r="A50" s="216" t="s">
        <v>220</v>
      </c>
      <c r="B50" s="142">
        <v>0</v>
      </c>
      <c r="C50" s="380">
        <v>0</v>
      </c>
      <c r="D50" s="380">
        <v>0</v>
      </c>
      <c r="E50" s="380">
        <v>0</v>
      </c>
      <c r="F50" s="380">
        <v>0</v>
      </c>
      <c r="G50" s="380">
        <v>0</v>
      </c>
      <c r="H50" s="380">
        <v>0</v>
      </c>
    </row>
    <row r="51" ht="11.1" customHeight="1" spans="1:8">
      <c r="A51" s="216" t="s">
        <v>221</v>
      </c>
      <c r="B51" s="142">
        <v>0</v>
      </c>
      <c r="C51" s="380">
        <v>0</v>
      </c>
      <c r="D51" s="380">
        <v>0</v>
      </c>
      <c r="E51" s="380">
        <v>0</v>
      </c>
      <c r="F51" s="380">
        <v>0</v>
      </c>
      <c r="G51" s="380">
        <v>0</v>
      </c>
      <c r="H51" s="380">
        <v>0</v>
      </c>
    </row>
    <row r="52" ht="11.1" customHeight="1" spans="1:8">
      <c r="A52" s="216" t="s">
        <v>222</v>
      </c>
      <c r="B52" s="142">
        <v>6588.6</v>
      </c>
      <c r="C52" s="380">
        <v>12283.3</v>
      </c>
      <c r="D52" s="380">
        <v>54.2</v>
      </c>
      <c r="E52" s="380">
        <v>2365.7</v>
      </c>
      <c r="F52" s="380">
        <v>2875.6</v>
      </c>
      <c r="G52" s="380">
        <v>455.7</v>
      </c>
      <c r="H52" s="380">
        <v>80</v>
      </c>
    </row>
    <row r="53" ht="11.1" customHeight="1" spans="1:8">
      <c r="A53" s="216" t="s">
        <v>223</v>
      </c>
      <c r="B53" s="142">
        <v>0</v>
      </c>
      <c r="C53" s="380">
        <v>0</v>
      </c>
      <c r="D53" s="380">
        <v>0</v>
      </c>
      <c r="E53" s="380">
        <v>0</v>
      </c>
      <c r="F53" s="380">
        <v>0</v>
      </c>
      <c r="G53" s="380">
        <v>0</v>
      </c>
      <c r="H53" s="380">
        <v>0</v>
      </c>
    </row>
    <row r="54" ht="11.1" customHeight="1" spans="1:8">
      <c r="A54" s="216" t="s">
        <v>224</v>
      </c>
      <c r="B54" s="142">
        <v>6348839</v>
      </c>
      <c r="C54" s="380">
        <v>1849677</v>
      </c>
      <c r="D54" s="380">
        <v>20642</v>
      </c>
      <c r="E54" s="380">
        <v>675246.1</v>
      </c>
      <c r="F54" s="380">
        <v>794181.4</v>
      </c>
      <c r="G54" s="380">
        <v>98293.3</v>
      </c>
      <c r="H54" s="380">
        <v>1618</v>
      </c>
    </row>
    <row r="55" ht="11.1" customHeight="1" spans="1:8">
      <c r="A55" s="216" t="s">
        <v>225</v>
      </c>
      <c r="B55" s="142">
        <v>45738.6</v>
      </c>
      <c r="C55" s="142">
        <v>170994.2</v>
      </c>
      <c r="D55" s="142">
        <v>181</v>
      </c>
      <c r="E55" s="142">
        <v>9128.2</v>
      </c>
      <c r="F55" s="142">
        <v>10666.2</v>
      </c>
      <c r="G55" s="142">
        <v>1357</v>
      </c>
      <c r="H55" s="142">
        <v>212</v>
      </c>
    </row>
    <row r="56" ht="11.1" customHeight="1" spans="1:8">
      <c r="A56" s="220" t="s">
        <v>226</v>
      </c>
      <c r="B56" s="381">
        <v>0</v>
      </c>
      <c r="C56" s="381">
        <v>0</v>
      </c>
      <c r="D56" s="381">
        <v>0</v>
      </c>
      <c r="E56" s="381">
        <v>0</v>
      </c>
      <c r="F56" s="381">
        <v>0</v>
      </c>
      <c r="G56" s="381">
        <v>0</v>
      </c>
      <c r="H56" s="381">
        <v>0</v>
      </c>
    </row>
    <row r="57" spans="2:8">
      <c r="B57" s="182"/>
      <c r="C57" s="182"/>
      <c r="D57" s="182"/>
      <c r="E57" s="182"/>
      <c r="F57" s="182"/>
      <c r="G57" s="182"/>
      <c r="H57" s="182"/>
    </row>
    <row r="58" spans="2:2">
      <c r="B58" s="284"/>
    </row>
    <row r="59" spans="2:2">
      <c r="B59" s="284"/>
    </row>
    <row r="60" spans="2:2">
      <c r="B60" s="284"/>
    </row>
    <row r="61" spans="2:2">
      <c r="B61" s="284"/>
    </row>
    <row r="62" spans="2:2">
      <c r="B62" s="284"/>
    </row>
    <row r="63" spans="2:2">
      <c r="B63" s="284"/>
    </row>
    <row r="64" spans="2:2">
      <c r="B64" s="284"/>
    </row>
    <row r="65" spans="2:2">
      <c r="B65" s="284"/>
    </row>
    <row r="66" spans="2:2">
      <c r="B66" s="284"/>
    </row>
    <row r="67" spans="2:2">
      <c r="B67" s="284"/>
    </row>
    <row r="68" spans="2:2">
      <c r="B68" s="284"/>
    </row>
    <row r="69" spans="2:2">
      <c r="B69" s="284"/>
    </row>
    <row r="70" spans="2:2">
      <c r="B70" s="284"/>
    </row>
    <row r="71" spans="2:2">
      <c r="B71" s="284"/>
    </row>
    <row r="72" spans="2:2">
      <c r="B72" s="284"/>
    </row>
    <row r="73" spans="2:2">
      <c r="B73" s="284"/>
    </row>
    <row r="74" spans="2:2">
      <c r="B74" s="284"/>
    </row>
    <row r="75" spans="2:2">
      <c r="B75" s="284"/>
    </row>
    <row r="76" spans="2:2">
      <c r="B76" s="284"/>
    </row>
    <row r="77" spans="2:2">
      <c r="B77" s="284"/>
    </row>
    <row r="78" spans="2:2">
      <c r="B78" s="284"/>
    </row>
    <row r="79" spans="2:2">
      <c r="B79" s="284"/>
    </row>
    <row r="80" spans="2:2">
      <c r="B80" s="284"/>
    </row>
    <row r="81" spans="2:2">
      <c r="B81" s="284"/>
    </row>
    <row r="82" spans="2:2">
      <c r="B82" s="284"/>
    </row>
    <row r="83" spans="2:2">
      <c r="B83" s="284"/>
    </row>
    <row r="84" spans="2:2">
      <c r="B84" s="284"/>
    </row>
    <row r="85" spans="2:2">
      <c r="B85" s="284"/>
    </row>
    <row r="86" spans="2:2">
      <c r="B86" s="284"/>
    </row>
    <row r="87" spans="2:2">
      <c r="B87" s="284"/>
    </row>
    <row r="88" spans="2:2">
      <c r="B88" s="284"/>
    </row>
    <row r="89" spans="2:2">
      <c r="B89" s="284"/>
    </row>
    <row r="90" spans="2:2">
      <c r="B90" s="284"/>
    </row>
    <row r="91" spans="2:2">
      <c r="B91" s="284"/>
    </row>
    <row r="92" spans="2:2">
      <c r="B92" s="284"/>
    </row>
    <row r="93" spans="2:2">
      <c r="B93" s="284"/>
    </row>
    <row r="94" spans="2:2">
      <c r="B94" s="284"/>
    </row>
    <row r="95" spans="2:2">
      <c r="B95" s="284"/>
    </row>
    <row r="96" spans="2:2">
      <c r="B96" s="284"/>
    </row>
    <row r="97" spans="2:2">
      <c r="B97" s="284"/>
    </row>
    <row r="98" spans="2:2">
      <c r="B98" s="284"/>
    </row>
    <row r="99" spans="2:2">
      <c r="B99" s="284"/>
    </row>
    <row r="100" spans="2:2">
      <c r="B100" s="284"/>
    </row>
    <row r="101" spans="2:2">
      <c r="B101" s="284"/>
    </row>
    <row r="102" spans="2:2">
      <c r="B102" s="284"/>
    </row>
    <row r="103" spans="2:2">
      <c r="B103" s="284"/>
    </row>
    <row r="104" spans="2:2">
      <c r="B104" s="284"/>
    </row>
    <row r="105" spans="2:2">
      <c r="B105" s="284"/>
    </row>
    <row r="106" spans="2:2">
      <c r="B106" s="284"/>
    </row>
    <row r="107" spans="2:2">
      <c r="B107" s="284"/>
    </row>
    <row r="108" spans="2:2">
      <c r="B108" s="284"/>
    </row>
    <row r="109" spans="2:2">
      <c r="B109" s="284"/>
    </row>
    <row r="110" spans="2:2">
      <c r="B110" s="284"/>
    </row>
    <row r="111" spans="2:2">
      <c r="B111" s="284"/>
    </row>
    <row r="112" spans="2:2">
      <c r="B112" s="284"/>
    </row>
    <row r="113" spans="2:2">
      <c r="B113" s="284"/>
    </row>
    <row r="114" spans="2:2">
      <c r="B114" s="284"/>
    </row>
    <row r="115" spans="2:2">
      <c r="B115" s="284"/>
    </row>
    <row r="116" spans="2:2">
      <c r="B116" s="284"/>
    </row>
    <row r="117" spans="2:2">
      <c r="B117" s="284"/>
    </row>
    <row r="118" spans="2:2">
      <c r="B118" s="284"/>
    </row>
    <row r="119" spans="2:2">
      <c r="B119" s="284"/>
    </row>
    <row r="120" spans="2:2">
      <c r="B120" s="284"/>
    </row>
    <row r="121" spans="2:2">
      <c r="B121" s="284"/>
    </row>
    <row r="122" spans="2:2">
      <c r="B122" s="284"/>
    </row>
    <row r="123" spans="2:2">
      <c r="B123" s="284"/>
    </row>
    <row r="124" spans="2:2">
      <c r="B124" s="284"/>
    </row>
    <row r="125" spans="2:2">
      <c r="B125" s="284"/>
    </row>
    <row r="126" spans="2:2">
      <c r="B126" s="284"/>
    </row>
    <row r="127" spans="2:2">
      <c r="B127" s="284"/>
    </row>
    <row r="128" spans="2:2">
      <c r="B128" s="284"/>
    </row>
    <row r="129" spans="2:2">
      <c r="B129" s="284"/>
    </row>
    <row r="130" spans="2:2">
      <c r="B130" s="284"/>
    </row>
    <row r="131" spans="2:2">
      <c r="B131" s="284"/>
    </row>
    <row r="132" spans="2:2">
      <c r="B132" s="284"/>
    </row>
    <row r="133" spans="2:2">
      <c r="B133" s="284"/>
    </row>
    <row r="134" spans="2:2">
      <c r="B134" s="284"/>
    </row>
    <row r="135" spans="2:2">
      <c r="B135" s="284"/>
    </row>
    <row r="136" spans="2:2">
      <c r="B136" s="284"/>
    </row>
    <row r="137" spans="2:2">
      <c r="B137" s="284"/>
    </row>
    <row r="138" spans="2:2">
      <c r="B138" s="284"/>
    </row>
    <row r="139" spans="2:2">
      <c r="B139" s="284"/>
    </row>
    <row r="140" spans="2:2">
      <c r="B140" s="284"/>
    </row>
    <row r="141" spans="2:2">
      <c r="B141" s="284"/>
    </row>
    <row r="142" spans="2:2">
      <c r="B142" s="284"/>
    </row>
    <row r="143" spans="2:2">
      <c r="B143" s="284"/>
    </row>
    <row r="144" spans="2:2">
      <c r="B144" s="284"/>
    </row>
    <row r="145" spans="2:2">
      <c r="B145" s="284"/>
    </row>
    <row r="146" spans="2:2">
      <c r="B146" s="284"/>
    </row>
    <row r="147" spans="2:2">
      <c r="B147" s="284"/>
    </row>
    <row r="148" spans="2:2">
      <c r="B148" s="284"/>
    </row>
    <row r="149" spans="2:2">
      <c r="B149" s="284"/>
    </row>
    <row r="150" spans="2:2">
      <c r="B150" s="284"/>
    </row>
    <row r="151" spans="2:2">
      <c r="B151" s="284"/>
    </row>
    <row r="152" spans="2:2">
      <c r="B152" s="284"/>
    </row>
    <row r="153" spans="2:2">
      <c r="B153" s="284"/>
    </row>
    <row r="154" spans="2:2">
      <c r="B154" s="284"/>
    </row>
    <row r="155" spans="2:2">
      <c r="B155" s="284"/>
    </row>
    <row r="156" spans="2:2">
      <c r="B156" s="284"/>
    </row>
    <row r="157" spans="2:2">
      <c r="B157" s="284"/>
    </row>
    <row r="158" spans="2:2">
      <c r="B158" s="284"/>
    </row>
    <row r="159" spans="2:2">
      <c r="B159" s="284"/>
    </row>
    <row r="160" spans="2:2">
      <c r="B160" s="284"/>
    </row>
    <row r="161" spans="2:2">
      <c r="B161" s="284"/>
    </row>
    <row r="162" spans="2:2">
      <c r="B162" s="284"/>
    </row>
    <row r="163" spans="2:2">
      <c r="B163" s="284"/>
    </row>
    <row r="164" spans="2:2">
      <c r="B164" s="284"/>
    </row>
    <row r="165" spans="2:2">
      <c r="B165" s="284"/>
    </row>
    <row r="166" spans="2:2">
      <c r="B166" s="284"/>
    </row>
    <row r="167" spans="2:2">
      <c r="B167" s="284"/>
    </row>
    <row r="168" spans="2:2">
      <c r="B168" s="284"/>
    </row>
    <row r="169" spans="2:2">
      <c r="B169" s="284"/>
    </row>
    <row r="170" spans="2:2">
      <c r="B170" s="284"/>
    </row>
    <row r="171" spans="2:2">
      <c r="B171" s="284"/>
    </row>
    <row r="172" spans="2:2">
      <c r="B172" s="284"/>
    </row>
    <row r="173" spans="2:2">
      <c r="B173" s="284"/>
    </row>
    <row r="174" spans="2:2">
      <c r="B174" s="284"/>
    </row>
    <row r="175" spans="2:2">
      <c r="B175" s="284"/>
    </row>
    <row r="176" spans="2:2">
      <c r="B176" s="284"/>
    </row>
    <row r="177" spans="2:2">
      <c r="B177" s="284"/>
    </row>
    <row r="178" spans="2:2">
      <c r="B178" s="284"/>
    </row>
    <row r="179" spans="2:2">
      <c r="B179" s="284"/>
    </row>
    <row r="180" spans="2:2">
      <c r="B180" s="284"/>
    </row>
    <row r="181" spans="2:2">
      <c r="B181" s="284"/>
    </row>
    <row r="182" spans="2:2">
      <c r="B182" s="284"/>
    </row>
    <row r="183" spans="2:2">
      <c r="B183" s="284"/>
    </row>
    <row r="184" spans="2:2">
      <c r="B184" s="284"/>
    </row>
    <row r="185" spans="2:2">
      <c r="B185" s="284"/>
    </row>
  </sheetData>
  <mergeCells count="9">
    <mergeCell ref="G2:H2"/>
    <mergeCell ref="A3:A6"/>
    <mergeCell ref="B4:B6"/>
    <mergeCell ref="C3:C6"/>
    <mergeCell ref="D3:D6"/>
    <mergeCell ref="E3:E6"/>
    <mergeCell ref="F3:F6"/>
    <mergeCell ref="G3:G6"/>
    <mergeCell ref="H3:H6"/>
  </mergeCells>
  <pageMargins left="1.14" right="0.94" top="1.38" bottom="1.14" header="0.51" footer="0.95"/>
  <pageSetup paperSize="9" firstPageNumber="206" orientation="portrait" useFirstPageNumber="1"/>
  <headerFooter alignWithMargins="0" scaleWithDoc="0">
    <oddFooter>&amp;C208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3"/>
  </sheetPr>
  <dimension ref="A1:I185"/>
  <sheetViews>
    <sheetView showZeros="0" zoomScale="145" zoomScaleNormal="145" workbookViewId="0">
      <selection activeCell="A1" sqref="$A1:$XFD1048576"/>
    </sheetView>
  </sheetViews>
  <sheetFormatPr defaultColWidth="9" defaultRowHeight="15.75"/>
  <cols>
    <col min="1" max="1" width="30.375" style="237" customWidth="1"/>
    <col min="2" max="2" width="5.125" style="237" customWidth="1"/>
    <col min="3" max="3" width="4.25" style="237" customWidth="1"/>
    <col min="4" max="4" width="5.375" style="237" customWidth="1"/>
    <col min="5" max="8" width="6.71666666666667" style="237" customWidth="1"/>
    <col min="9" max="9" width="6.25" style="237" customWidth="1"/>
    <col min="10" max="16384" width="9" style="237"/>
  </cols>
  <sheetData>
    <row r="1" ht="18" customHeight="1" spans="1:9">
      <c r="A1" s="223" t="s">
        <v>254</v>
      </c>
      <c r="B1" s="223"/>
      <c r="C1" s="223"/>
      <c r="D1" s="223"/>
      <c r="E1" s="223"/>
      <c r="F1" s="223"/>
      <c r="G1" s="223"/>
      <c r="H1" s="223"/>
      <c r="I1" s="223"/>
    </row>
    <row r="2" ht="18" customHeight="1" spans="2:9">
      <c r="B2" s="259" t="s">
        <v>255</v>
      </c>
      <c r="C2" s="322"/>
      <c r="D2" s="322"/>
      <c r="E2" s="335"/>
      <c r="H2" s="334" t="s">
        <v>34</v>
      </c>
      <c r="I2" s="334"/>
    </row>
    <row r="3" s="285" customFormat="1" ht="13.5" customHeight="1" spans="1:9">
      <c r="A3" s="238" t="s">
        <v>104</v>
      </c>
      <c r="B3" s="323" t="s">
        <v>256</v>
      </c>
      <c r="C3" s="366" t="s">
        <v>106</v>
      </c>
      <c r="D3" s="367"/>
      <c r="E3" s="310" t="s">
        <v>236</v>
      </c>
      <c r="F3" s="310" t="s">
        <v>57</v>
      </c>
      <c r="G3" s="310" t="s">
        <v>237</v>
      </c>
      <c r="H3" s="260" t="s">
        <v>238</v>
      </c>
      <c r="I3" s="275" t="s">
        <v>111</v>
      </c>
    </row>
    <row r="4" s="285" customFormat="1" ht="13.5" customHeight="1" spans="1:9">
      <c r="A4" s="311"/>
      <c r="B4" s="324"/>
      <c r="C4" s="368" t="s">
        <v>112</v>
      </c>
      <c r="D4" s="368" t="s">
        <v>113</v>
      </c>
      <c r="E4" s="312"/>
      <c r="F4" s="312"/>
      <c r="G4" s="312"/>
      <c r="H4" s="312"/>
      <c r="I4" s="376" t="s">
        <v>114</v>
      </c>
    </row>
    <row r="5" s="285" customFormat="1" ht="13.5" customHeight="1" spans="1:9">
      <c r="A5" s="311"/>
      <c r="B5" s="324"/>
      <c r="C5" s="324"/>
      <c r="D5" s="324"/>
      <c r="E5" s="312"/>
      <c r="F5" s="312"/>
      <c r="G5" s="312"/>
      <c r="H5" s="312"/>
      <c r="I5" s="319"/>
    </row>
    <row r="6" s="285" customFormat="1" ht="13.5" customHeight="1" spans="1:9">
      <c r="A6" s="241"/>
      <c r="B6" s="325"/>
      <c r="C6" s="325"/>
      <c r="D6" s="325"/>
      <c r="E6" s="313"/>
      <c r="F6" s="313"/>
      <c r="G6" s="313"/>
      <c r="H6" s="313"/>
      <c r="I6" s="263"/>
    </row>
    <row r="7" s="286" customFormat="1" ht="11.1" customHeight="1" spans="1:9">
      <c r="A7" s="281" t="s">
        <v>239</v>
      </c>
      <c r="B7" s="378">
        <v>348</v>
      </c>
      <c r="C7" s="378">
        <v>65</v>
      </c>
      <c r="D7" s="378">
        <v>33977.5</v>
      </c>
      <c r="E7" s="378">
        <v>2745867</v>
      </c>
      <c r="F7" s="378">
        <v>569921.27</v>
      </c>
      <c r="G7" s="378">
        <v>309571.9</v>
      </c>
      <c r="H7" s="378">
        <v>2282081</v>
      </c>
      <c r="I7" s="378">
        <v>1390719.2</v>
      </c>
    </row>
    <row r="8" s="286" customFormat="1" ht="11.1" customHeight="1" spans="1:9">
      <c r="A8" s="281" t="s">
        <v>39</v>
      </c>
      <c r="B8" s="347"/>
      <c r="C8" s="347"/>
      <c r="D8" s="347"/>
      <c r="E8" s="347"/>
      <c r="F8" s="347"/>
      <c r="G8" s="347"/>
      <c r="H8" s="347"/>
      <c r="I8" s="347"/>
    </row>
    <row r="9" s="285" customFormat="1" ht="11.1" customHeight="1" spans="1:9">
      <c r="A9" s="216" t="s">
        <v>181</v>
      </c>
      <c r="B9" s="350">
        <v>226</v>
      </c>
      <c r="C9" s="350">
        <v>33</v>
      </c>
      <c r="D9" s="350">
        <v>8361.9</v>
      </c>
      <c r="E9" s="350">
        <v>1498391.5</v>
      </c>
      <c r="F9" s="350">
        <v>363633.07</v>
      </c>
      <c r="G9" s="350">
        <v>172376.9</v>
      </c>
      <c r="H9" s="350">
        <v>1082821.1</v>
      </c>
      <c r="I9" s="350">
        <v>637082.6</v>
      </c>
    </row>
    <row r="10" s="285" customFormat="1" ht="11.1" customHeight="1" spans="1:9">
      <c r="A10" s="216" t="s">
        <v>182</v>
      </c>
      <c r="B10" s="350">
        <v>122</v>
      </c>
      <c r="C10" s="350">
        <v>32</v>
      </c>
      <c r="D10" s="350">
        <v>25615.6</v>
      </c>
      <c r="E10" s="350">
        <v>1247475.5</v>
      </c>
      <c r="F10" s="350">
        <v>206288.19</v>
      </c>
      <c r="G10" s="350">
        <v>137195</v>
      </c>
      <c r="H10" s="350">
        <v>1199259.9</v>
      </c>
      <c r="I10" s="350">
        <v>753636.6</v>
      </c>
    </row>
    <row r="11" s="286" customFormat="1" ht="11.1" customHeight="1" spans="1:9">
      <c r="A11" s="281" t="s">
        <v>126</v>
      </c>
      <c r="B11" s="347"/>
      <c r="C11" s="347"/>
      <c r="D11" s="347"/>
      <c r="E11" s="347"/>
      <c r="F11" s="347"/>
      <c r="G11" s="347"/>
      <c r="H11" s="347"/>
      <c r="I11" s="347"/>
    </row>
    <row r="12" s="285" customFormat="1" ht="11.1" customHeight="1" spans="1:9">
      <c r="A12" s="216" t="s">
        <v>240</v>
      </c>
      <c r="B12" s="350">
        <v>2</v>
      </c>
      <c r="C12" s="350">
        <v>0</v>
      </c>
      <c r="D12" s="347">
        <v>0</v>
      </c>
      <c r="E12" s="350">
        <v>129930.3</v>
      </c>
      <c r="F12" s="350">
        <v>39376.26</v>
      </c>
      <c r="G12" s="350">
        <v>5169.4</v>
      </c>
      <c r="H12" s="350">
        <v>102423.6</v>
      </c>
      <c r="I12" s="350">
        <v>42737.8</v>
      </c>
    </row>
    <row r="13" s="285" customFormat="1" ht="11.1" customHeight="1" spans="1:9">
      <c r="A13" s="216" t="s">
        <v>241</v>
      </c>
      <c r="B13" s="350">
        <v>31</v>
      </c>
      <c r="C13" s="350">
        <v>6</v>
      </c>
      <c r="D13" s="350">
        <v>14221.8</v>
      </c>
      <c r="E13" s="350">
        <v>866365.1</v>
      </c>
      <c r="F13" s="350">
        <v>227433.09</v>
      </c>
      <c r="G13" s="350">
        <v>132426.4</v>
      </c>
      <c r="H13" s="350">
        <v>880481.6</v>
      </c>
      <c r="I13" s="350">
        <v>559524.1</v>
      </c>
    </row>
    <row r="14" s="285" customFormat="1" ht="11.1" customHeight="1" spans="1:9">
      <c r="A14" s="216" t="s">
        <v>242</v>
      </c>
      <c r="B14" s="350">
        <v>315</v>
      </c>
      <c r="C14" s="350">
        <v>59</v>
      </c>
      <c r="D14" s="350">
        <v>19755.7</v>
      </c>
      <c r="E14" s="350">
        <v>1749571.6</v>
      </c>
      <c r="F14" s="350">
        <v>303111.91</v>
      </c>
      <c r="G14" s="350">
        <v>171976.1</v>
      </c>
      <c r="H14" s="350">
        <v>1299175.8</v>
      </c>
      <c r="I14" s="350">
        <v>788457.3</v>
      </c>
    </row>
    <row r="15" s="286" customFormat="1" ht="11.1" customHeight="1" spans="1:9">
      <c r="A15" s="281" t="s">
        <v>130</v>
      </c>
      <c r="B15" s="347"/>
      <c r="C15" s="347"/>
      <c r="D15" s="347"/>
      <c r="E15" s="347"/>
      <c r="F15" s="347"/>
      <c r="G15" s="347"/>
      <c r="H15" s="347"/>
      <c r="I15" s="347"/>
    </row>
    <row r="16" s="285" customFormat="1" ht="11.1" customHeight="1" spans="1:9">
      <c r="A16" s="216" t="s">
        <v>186</v>
      </c>
      <c r="B16" s="350">
        <v>0</v>
      </c>
      <c r="C16" s="350">
        <v>0</v>
      </c>
      <c r="D16" s="350">
        <v>0</v>
      </c>
      <c r="E16" s="350">
        <v>0</v>
      </c>
      <c r="F16" s="350">
        <v>0</v>
      </c>
      <c r="G16" s="350">
        <v>0</v>
      </c>
      <c r="H16" s="350">
        <v>0</v>
      </c>
      <c r="I16" s="350">
        <v>0</v>
      </c>
    </row>
    <row r="17" s="285" customFormat="1" ht="11.1" customHeight="1" spans="1:9">
      <c r="A17" s="216" t="s">
        <v>187</v>
      </c>
      <c r="B17" s="350">
        <v>0</v>
      </c>
      <c r="C17" s="350">
        <v>0</v>
      </c>
      <c r="D17" s="350">
        <v>0</v>
      </c>
      <c r="E17" s="350">
        <v>0</v>
      </c>
      <c r="F17" s="350">
        <v>0</v>
      </c>
      <c r="G17" s="350">
        <v>0</v>
      </c>
      <c r="H17" s="350">
        <v>0</v>
      </c>
      <c r="I17" s="350">
        <v>0</v>
      </c>
    </row>
    <row r="18" s="285" customFormat="1" ht="11.1" customHeight="1" spans="1:9">
      <c r="A18" s="216" t="s">
        <v>188</v>
      </c>
      <c r="B18" s="350">
        <v>0</v>
      </c>
      <c r="C18" s="350">
        <v>0</v>
      </c>
      <c r="D18" s="350">
        <v>0</v>
      </c>
      <c r="E18" s="350">
        <v>0</v>
      </c>
      <c r="F18" s="350">
        <v>0</v>
      </c>
      <c r="G18" s="350">
        <v>0</v>
      </c>
      <c r="H18" s="350">
        <v>0</v>
      </c>
      <c r="I18" s="350">
        <v>0</v>
      </c>
    </row>
    <row r="19" s="285" customFormat="1" ht="11.1" customHeight="1" spans="1:9">
      <c r="A19" s="216" t="s">
        <v>189</v>
      </c>
      <c r="B19" s="350">
        <v>0</v>
      </c>
      <c r="C19" s="350">
        <v>0</v>
      </c>
      <c r="D19" s="350">
        <v>0</v>
      </c>
      <c r="E19" s="350">
        <v>0</v>
      </c>
      <c r="F19" s="350">
        <v>0</v>
      </c>
      <c r="G19" s="350">
        <v>0</v>
      </c>
      <c r="H19" s="350">
        <v>0</v>
      </c>
      <c r="I19" s="350">
        <v>0</v>
      </c>
    </row>
    <row r="20" s="285" customFormat="1" ht="11.1" customHeight="1" spans="1:9">
      <c r="A20" s="216" t="s">
        <v>190</v>
      </c>
      <c r="B20" s="350">
        <v>6</v>
      </c>
      <c r="C20" s="350">
        <v>0</v>
      </c>
      <c r="D20" s="350">
        <v>0</v>
      </c>
      <c r="E20" s="350">
        <v>28502.5</v>
      </c>
      <c r="F20" s="350">
        <v>6832.19</v>
      </c>
      <c r="G20" s="350">
        <v>2158.4</v>
      </c>
      <c r="H20" s="350">
        <v>28541.4</v>
      </c>
      <c r="I20" s="350">
        <v>20305.9</v>
      </c>
    </row>
    <row r="21" s="285" customFormat="1" ht="11.1" customHeight="1" spans="1:9">
      <c r="A21" s="216" t="s">
        <v>191</v>
      </c>
      <c r="B21" s="350">
        <v>0</v>
      </c>
      <c r="C21" s="350">
        <v>0</v>
      </c>
      <c r="D21" s="350">
        <v>0</v>
      </c>
      <c r="E21" s="350">
        <v>0</v>
      </c>
      <c r="F21" s="350">
        <v>0</v>
      </c>
      <c r="G21" s="350">
        <v>0</v>
      </c>
      <c r="H21" s="350">
        <v>0</v>
      </c>
      <c r="I21" s="350">
        <v>0</v>
      </c>
    </row>
    <row r="22" s="285" customFormat="1" ht="11.1" customHeight="1" spans="1:9">
      <c r="A22" s="216" t="s">
        <v>192</v>
      </c>
      <c r="B22" s="350">
        <v>0</v>
      </c>
      <c r="C22" s="350">
        <v>0</v>
      </c>
      <c r="D22" s="350">
        <v>0</v>
      </c>
      <c r="E22" s="350">
        <v>0</v>
      </c>
      <c r="F22" s="350">
        <v>0</v>
      </c>
      <c r="G22" s="350">
        <v>0</v>
      </c>
      <c r="H22" s="350">
        <v>0</v>
      </c>
      <c r="I22" s="350">
        <v>0</v>
      </c>
    </row>
    <row r="23" s="285" customFormat="1" ht="11.1" customHeight="1" spans="1:9">
      <c r="A23" s="216" t="s">
        <v>193</v>
      </c>
      <c r="B23" s="350">
        <v>23</v>
      </c>
      <c r="C23" s="350">
        <v>5</v>
      </c>
      <c r="D23" s="350">
        <v>2254.4</v>
      </c>
      <c r="E23" s="350">
        <v>375939.7</v>
      </c>
      <c r="F23" s="350">
        <v>33966.3</v>
      </c>
      <c r="G23" s="350">
        <v>57866.3</v>
      </c>
      <c r="H23" s="350">
        <v>205695.3</v>
      </c>
      <c r="I23" s="350">
        <v>116787.7</v>
      </c>
    </row>
    <row r="24" s="285" customFormat="1" ht="11.1" customHeight="1" spans="1:9">
      <c r="A24" s="216" t="s">
        <v>194</v>
      </c>
      <c r="B24" s="350">
        <v>6</v>
      </c>
      <c r="C24" s="350">
        <v>1</v>
      </c>
      <c r="D24" s="350">
        <v>31.8</v>
      </c>
      <c r="E24" s="350">
        <v>34968.2</v>
      </c>
      <c r="F24" s="350">
        <v>10854.67</v>
      </c>
      <c r="G24" s="350">
        <v>5745</v>
      </c>
      <c r="H24" s="350">
        <v>48794.4</v>
      </c>
      <c r="I24" s="350">
        <v>25249.6</v>
      </c>
    </row>
    <row r="25" s="285" customFormat="1" ht="11.1" customHeight="1" spans="1:9">
      <c r="A25" s="216" t="s">
        <v>195</v>
      </c>
      <c r="B25" s="350">
        <v>1</v>
      </c>
      <c r="C25" s="350">
        <v>0</v>
      </c>
      <c r="D25" s="350">
        <v>0</v>
      </c>
      <c r="E25" s="350">
        <v>9055.9</v>
      </c>
      <c r="F25" s="350">
        <v>5029.04</v>
      </c>
      <c r="G25" s="350">
        <v>0</v>
      </c>
      <c r="H25" s="350">
        <v>22485</v>
      </c>
      <c r="I25" s="350">
        <v>1211.6</v>
      </c>
    </row>
    <row r="26" s="285" customFormat="1" ht="11.1" customHeight="1" spans="1:9">
      <c r="A26" s="216" t="s">
        <v>196</v>
      </c>
      <c r="B26" s="350">
        <v>0</v>
      </c>
      <c r="C26" s="350">
        <v>0</v>
      </c>
      <c r="D26" s="350">
        <v>0</v>
      </c>
      <c r="E26" s="350">
        <v>0</v>
      </c>
      <c r="F26" s="350">
        <v>0</v>
      </c>
      <c r="G26" s="350">
        <v>0</v>
      </c>
      <c r="H26" s="350">
        <v>0</v>
      </c>
      <c r="I26" s="350">
        <v>0</v>
      </c>
    </row>
    <row r="27" s="285" customFormat="1" ht="11.1" customHeight="1" spans="1:9">
      <c r="A27" s="216" t="s">
        <v>197</v>
      </c>
      <c r="B27" s="350">
        <v>1</v>
      </c>
      <c r="C27" s="350">
        <v>0</v>
      </c>
      <c r="D27" s="350">
        <v>0</v>
      </c>
      <c r="E27" s="350">
        <v>11902.6</v>
      </c>
      <c r="F27" s="350">
        <v>722.1</v>
      </c>
      <c r="G27" s="350">
        <v>0</v>
      </c>
      <c r="H27" s="350">
        <v>2410.9</v>
      </c>
      <c r="I27" s="350">
        <v>2100.4</v>
      </c>
    </row>
    <row r="28" s="285" customFormat="1" ht="11.1" customHeight="1" spans="1:9">
      <c r="A28" s="216" t="s">
        <v>198</v>
      </c>
      <c r="B28" s="350">
        <v>8</v>
      </c>
      <c r="C28" s="350">
        <v>1</v>
      </c>
      <c r="D28" s="350">
        <v>1799.7</v>
      </c>
      <c r="E28" s="350">
        <v>54943.6</v>
      </c>
      <c r="F28" s="350">
        <v>13656.07</v>
      </c>
      <c r="G28" s="350">
        <v>15091.5</v>
      </c>
      <c r="H28" s="350">
        <v>45763.1</v>
      </c>
      <c r="I28" s="350">
        <v>31230.8</v>
      </c>
    </row>
    <row r="29" s="285" customFormat="1" ht="11.1" customHeight="1" spans="1:9">
      <c r="A29" s="216" t="s">
        <v>199</v>
      </c>
      <c r="B29" s="350">
        <v>2</v>
      </c>
      <c r="C29" s="350">
        <v>0</v>
      </c>
      <c r="D29" s="350">
        <v>0</v>
      </c>
      <c r="E29" s="350">
        <v>8456.9</v>
      </c>
      <c r="F29" s="350">
        <v>1150.93</v>
      </c>
      <c r="G29" s="350">
        <v>1719.4</v>
      </c>
      <c r="H29" s="350">
        <v>3072.9</v>
      </c>
      <c r="I29" s="350">
        <v>2692.2</v>
      </c>
    </row>
    <row r="30" s="285" customFormat="1" ht="11.1" customHeight="1" spans="1:9">
      <c r="A30" s="216" t="s">
        <v>200</v>
      </c>
      <c r="B30" s="350">
        <v>7</v>
      </c>
      <c r="C30" s="350">
        <v>1</v>
      </c>
      <c r="D30" s="350">
        <v>13.2</v>
      </c>
      <c r="E30" s="350">
        <v>30650.1</v>
      </c>
      <c r="F30" s="350">
        <v>5354.93</v>
      </c>
      <c r="G30" s="350">
        <v>1264.1</v>
      </c>
      <c r="H30" s="350">
        <v>22611</v>
      </c>
      <c r="I30" s="350">
        <v>13465.4</v>
      </c>
    </row>
    <row r="31" s="285" customFormat="1" ht="11.1" customHeight="1" spans="1:9">
      <c r="A31" s="216" t="s">
        <v>201</v>
      </c>
      <c r="B31" s="350">
        <v>1</v>
      </c>
      <c r="C31" s="350">
        <v>0</v>
      </c>
      <c r="D31" s="350">
        <v>0</v>
      </c>
      <c r="E31" s="350">
        <v>86421.9</v>
      </c>
      <c r="F31" s="350">
        <v>27151.96</v>
      </c>
      <c r="G31" s="350">
        <v>3630</v>
      </c>
      <c r="H31" s="350">
        <v>47343.7</v>
      </c>
      <c r="I31" s="350">
        <v>20573.7</v>
      </c>
    </row>
    <row r="32" s="285" customFormat="1" ht="11.1" customHeight="1" spans="1:9">
      <c r="A32" s="216" t="s">
        <v>202</v>
      </c>
      <c r="B32" s="350">
        <v>8</v>
      </c>
      <c r="C32" s="350">
        <v>1</v>
      </c>
      <c r="D32" s="350">
        <v>504</v>
      </c>
      <c r="E32" s="350">
        <v>31270.7</v>
      </c>
      <c r="F32" s="350">
        <v>5897.23</v>
      </c>
      <c r="G32" s="350">
        <v>4252.2</v>
      </c>
      <c r="H32" s="350">
        <v>32047.9</v>
      </c>
      <c r="I32" s="350">
        <v>18179.7</v>
      </c>
    </row>
    <row r="33" s="285" customFormat="1" ht="11.1" customHeight="1" spans="1:9">
      <c r="A33" s="216" t="s">
        <v>203</v>
      </c>
      <c r="B33" s="350">
        <v>4</v>
      </c>
      <c r="C33" s="350">
        <v>1</v>
      </c>
      <c r="D33" s="350">
        <v>35.8</v>
      </c>
      <c r="E33" s="350">
        <v>20548.1</v>
      </c>
      <c r="F33" s="350">
        <v>4797.05</v>
      </c>
      <c r="G33" s="350">
        <v>1319.9</v>
      </c>
      <c r="H33" s="350">
        <v>17944</v>
      </c>
      <c r="I33" s="350">
        <v>14635</v>
      </c>
    </row>
    <row r="34" s="285" customFormat="1" ht="11.1" customHeight="1" spans="1:9">
      <c r="A34" s="216" t="s">
        <v>204</v>
      </c>
      <c r="B34" s="350">
        <v>3</v>
      </c>
      <c r="C34" s="350">
        <v>2</v>
      </c>
      <c r="D34" s="350">
        <v>57.9</v>
      </c>
      <c r="E34" s="350">
        <v>10489</v>
      </c>
      <c r="F34" s="350">
        <v>2550.93</v>
      </c>
      <c r="G34" s="350">
        <v>604.3</v>
      </c>
      <c r="H34" s="350">
        <v>4793.8</v>
      </c>
      <c r="I34" s="350">
        <v>3301.9</v>
      </c>
    </row>
    <row r="35" s="285" customFormat="1" ht="11.1" customHeight="1" spans="1:9">
      <c r="A35" s="216" t="s">
        <v>205</v>
      </c>
      <c r="B35" s="350">
        <v>1</v>
      </c>
      <c r="C35" s="350">
        <v>0</v>
      </c>
      <c r="D35" s="350">
        <v>0</v>
      </c>
      <c r="E35" s="350">
        <v>567.3</v>
      </c>
      <c r="F35" s="350">
        <v>-3.2</v>
      </c>
      <c r="G35" s="350">
        <v>0</v>
      </c>
      <c r="H35" s="350">
        <v>1526.2</v>
      </c>
      <c r="I35" s="350">
        <v>1392.4</v>
      </c>
    </row>
    <row r="36" s="285" customFormat="1" ht="11.1" customHeight="1" spans="1:9">
      <c r="A36" s="216" t="s">
        <v>206</v>
      </c>
      <c r="B36" s="350">
        <v>12</v>
      </c>
      <c r="C36" s="350">
        <v>4</v>
      </c>
      <c r="D36" s="350">
        <v>5327</v>
      </c>
      <c r="E36" s="350">
        <v>74952.4</v>
      </c>
      <c r="F36" s="350">
        <v>4476.71</v>
      </c>
      <c r="G36" s="350">
        <v>12594.9</v>
      </c>
      <c r="H36" s="350">
        <v>66874.4</v>
      </c>
      <c r="I36" s="350">
        <v>53292.1</v>
      </c>
    </row>
    <row r="37" s="285" customFormat="1" ht="11.1" customHeight="1" spans="1:9">
      <c r="A37" s="216" t="s">
        <v>207</v>
      </c>
      <c r="B37" s="350">
        <v>1</v>
      </c>
      <c r="C37" s="350">
        <v>1</v>
      </c>
      <c r="D37" s="350">
        <v>511.6</v>
      </c>
      <c r="E37" s="350">
        <v>3032.8</v>
      </c>
      <c r="F37" s="350">
        <v>555.06</v>
      </c>
      <c r="G37" s="350">
        <v>534.8</v>
      </c>
      <c r="H37" s="350">
        <v>3770.4</v>
      </c>
      <c r="I37" s="350">
        <v>2035</v>
      </c>
    </row>
    <row r="38" s="285" customFormat="1" ht="11.1" customHeight="1" spans="1:9">
      <c r="A38" s="216" t="s">
        <v>208</v>
      </c>
      <c r="B38" s="350">
        <v>0</v>
      </c>
      <c r="C38" s="350">
        <v>0</v>
      </c>
      <c r="D38" s="350">
        <v>0</v>
      </c>
      <c r="E38" s="350">
        <v>0</v>
      </c>
      <c r="F38" s="350">
        <v>0</v>
      </c>
      <c r="G38" s="350">
        <v>0</v>
      </c>
      <c r="H38" s="350">
        <v>0</v>
      </c>
      <c r="I38" s="350">
        <v>0</v>
      </c>
    </row>
    <row r="39" s="285" customFormat="1" ht="11.1" customHeight="1" spans="1:9">
      <c r="A39" s="216" t="s">
        <v>209</v>
      </c>
      <c r="B39" s="350">
        <v>29</v>
      </c>
      <c r="C39" s="350">
        <v>2</v>
      </c>
      <c r="D39" s="350">
        <v>75.1</v>
      </c>
      <c r="E39" s="350">
        <v>108162.2</v>
      </c>
      <c r="F39" s="350">
        <v>28553.97</v>
      </c>
      <c r="G39" s="350">
        <v>14494.8</v>
      </c>
      <c r="H39" s="350">
        <v>90138.4</v>
      </c>
      <c r="I39" s="350">
        <v>49678.9</v>
      </c>
    </row>
    <row r="40" s="285" customFormat="1" ht="11.1" customHeight="1" spans="1:9">
      <c r="A40" s="216" t="s">
        <v>210</v>
      </c>
      <c r="B40" s="350">
        <v>24</v>
      </c>
      <c r="C40" s="350">
        <v>8</v>
      </c>
      <c r="D40" s="350">
        <v>12779.9</v>
      </c>
      <c r="E40" s="350">
        <v>318976.4</v>
      </c>
      <c r="F40" s="350">
        <v>40646.77</v>
      </c>
      <c r="G40" s="350">
        <v>22533.1</v>
      </c>
      <c r="H40" s="350">
        <v>335408.3</v>
      </c>
      <c r="I40" s="350">
        <v>169127.2</v>
      </c>
    </row>
    <row r="41" s="285" customFormat="1" ht="11.1" customHeight="1" spans="1:9">
      <c r="A41" s="216" t="s">
        <v>211</v>
      </c>
      <c r="B41" s="350">
        <v>9</v>
      </c>
      <c r="C41" s="350">
        <v>4</v>
      </c>
      <c r="D41" s="350">
        <v>878.4</v>
      </c>
      <c r="E41" s="350">
        <v>94791.5</v>
      </c>
      <c r="F41" s="350">
        <v>7562.88</v>
      </c>
      <c r="G41" s="350">
        <v>8722.5</v>
      </c>
      <c r="H41" s="350">
        <v>41008</v>
      </c>
      <c r="I41" s="350">
        <v>34531.5</v>
      </c>
    </row>
    <row r="42" s="285" customFormat="1" ht="11.1" customHeight="1" spans="1:9">
      <c r="A42" s="216" t="s">
        <v>212</v>
      </c>
      <c r="B42" s="350">
        <v>1</v>
      </c>
      <c r="C42" s="350">
        <v>1</v>
      </c>
      <c r="D42" s="350">
        <v>864.4</v>
      </c>
      <c r="E42" s="350">
        <v>144002.4</v>
      </c>
      <c r="F42" s="350">
        <v>22497.39</v>
      </c>
      <c r="G42" s="350">
        <v>22924.5</v>
      </c>
      <c r="H42" s="350">
        <v>75347.2</v>
      </c>
      <c r="I42" s="350">
        <v>43092.7</v>
      </c>
    </row>
    <row r="43" s="285" customFormat="1" ht="11.1" customHeight="1" spans="1:9">
      <c r="A43" s="219" t="s">
        <v>247</v>
      </c>
      <c r="B43" s="350">
        <v>146</v>
      </c>
      <c r="C43" s="350">
        <v>20</v>
      </c>
      <c r="D43" s="350">
        <v>4063.6</v>
      </c>
      <c r="E43" s="350">
        <v>813483.3</v>
      </c>
      <c r="F43" s="350">
        <v>214071.19</v>
      </c>
      <c r="G43" s="350">
        <v>65261.6</v>
      </c>
      <c r="H43" s="350">
        <v>531548.9</v>
      </c>
      <c r="I43" s="350">
        <v>317857.2</v>
      </c>
    </row>
    <row r="44" s="285" customFormat="1" ht="11.1" customHeight="1" spans="1:9">
      <c r="A44" s="216" t="s">
        <v>214</v>
      </c>
      <c r="B44" s="350">
        <v>21</v>
      </c>
      <c r="C44" s="350">
        <v>1</v>
      </c>
      <c r="D44" s="350">
        <v>36.3</v>
      </c>
      <c r="E44" s="350">
        <v>284597.4</v>
      </c>
      <c r="F44" s="350">
        <v>85450.54</v>
      </c>
      <c r="G44" s="350">
        <v>50773.5</v>
      </c>
      <c r="H44" s="350">
        <v>380444.4</v>
      </c>
      <c r="I44" s="350">
        <v>306762.9</v>
      </c>
    </row>
    <row r="45" s="285" customFormat="1" ht="11.1" customHeight="1" spans="1:9">
      <c r="A45" s="216" t="s">
        <v>215</v>
      </c>
      <c r="B45" s="350">
        <v>2</v>
      </c>
      <c r="C45" s="350">
        <v>0</v>
      </c>
      <c r="D45" s="350">
        <v>0</v>
      </c>
      <c r="E45" s="350">
        <v>4216.1</v>
      </c>
      <c r="F45" s="350">
        <v>749.44</v>
      </c>
      <c r="G45" s="350">
        <v>46.3</v>
      </c>
      <c r="H45" s="350">
        <v>5304.7</v>
      </c>
      <c r="I45" s="350">
        <v>4442.5</v>
      </c>
    </row>
    <row r="46" s="285" customFormat="1" ht="11.1" customHeight="1" spans="1:9">
      <c r="A46" s="216" t="s">
        <v>216</v>
      </c>
      <c r="B46" s="372">
        <v>3</v>
      </c>
      <c r="C46" s="350">
        <v>2</v>
      </c>
      <c r="D46" s="350">
        <v>2035.3</v>
      </c>
      <c r="E46" s="350">
        <v>12367</v>
      </c>
      <c r="F46" s="350">
        <v>3815.3</v>
      </c>
      <c r="G46" s="350">
        <v>3302.1</v>
      </c>
      <c r="H46" s="350">
        <v>20375.6</v>
      </c>
      <c r="I46" s="350">
        <v>7266.5</v>
      </c>
    </row>
    <row r="47" s="285" customFormat="1" ht="11.1" customHeight="1" spans="1:9">
      <c r="A47" s="339" t="s">
        <v>217</v>
      </c>
      <c r="B47" s="350">
        <v>1</v>
      </c>
      <c r="C47" s="350">
        <v>0</v>
      </c>
      <c r="D47" s="350">
        <v>0</v>
      </c>
      <c r="E47" s="350">
        <v>16971.9</v>
      </c>
      <c r="F47" s="350">
        <v>5206.71</v>
      </c>
      <c r="G47" s="350">
        <v>1066.3</v>
      </c>
      <c r="H47" s="350">
        <v>12650.8</v>
      </c>
      <c r="I47" s="350">
        <v>8269.8</v>
      </c>
    </row>
    <row r="48" s="285" customFormat="1" ht="11.1" customHeight="1" spans="1:9">
      <c r="A48" s="216" t="s">
        <v>218</v>
      </c>
      <c r="B48" s="350">
        <v>15</v>
      </c>
      <c r="C48" s="350">
        <v>5</v>
      </c>
      <c r="D48" s="350">
        <v>659.1</v>
      </c>
      <c r="E48" s="350">
        <v>102103.3</v>
      </c>
      <c r="F48" s="350">
        <v>22513.21</v>
      </c>
      <c r="G48" s="350">
        <v>9896.1</v>
      </c>
      <c r="H48" s="350">
        <v>97876.7</v>
      </c>
      <c r="I48" s="350">
        <v>76584.4</v>
      </c>
    </row>
    <row r="49" s="285" customFormat="1" ht="11.1" customHeight="1" spans="1:9">
      <c r="A49" s="216" t="s">
        <v>219</v>
      </c>
      <c r="B49" s="350">
        <v>4</v>
      </c>
      <c r="C49" s="350">
        <v>3</v>
      </c>
      <c r="D49" s="350">
        <v>948.6</v>
      </c>
      <c r="E49" s="350">
        <v>19353.8</v>
      </c>
      <c r="F49" s="350">
        <v>1458.57</v>
      </c>
      <c r="G49" s="350">
        <v>736.2</v>
      </c>
      <c r="H49" s="350">
        <v>16857.6</v>
      </c>
      <c r="I49" s="350">
        <v>10317.4</v>
      </c>
    </row>
    <row r="50" s="285" customFormat="1" ht="11.1" customHeight="1" spans="1:9">
      <c r="A50" s="216" t="s">
        <v>220</v>
      </c>
      <c r="B50" s="350">
        <v>0</v>
      </c>
      <c r="C50" s="350">
        <v>0</v>
      </c>
      <c r="D50" s="350">
        <v>0</v>
      </c>
      <c r="E50" s="350">
        <v>0</v>
      </c>
      <c r="F50" s="350">
        <v>0</v>
      </c>
      <c r="G50" s="350">
        <v>0</v>
      </c>
      <c r="H50" s="350">
        <v>0</v>
      </c>
      <c r="I50" s="350">
        <v>0</v>
      </c>
    </row>
    <row r="51" ht="11.1" customHeight="1" spans="1:9">
      <c r="A51" s="216" t="s">
        <v>221</v>
      </c>
      <c r="B51" s="350">
        <v>1</v>
      </c>
      <c r="C51" s="350">
        <v>0</v>
      </c>
      <c r="D51" s="350">
        <v>0</v>
      </c>
      <c r="E51" s="350">
        <v>2480.6</v>
      </c>
      <c r="F51" s="350">
        <v>818.6</v>
      </c>
      <c r="G51" s="350">
        <v>0</v>
      </c>
      <c r="H51" s="350">
        <v>894.1</v>
      </c>
      <c r="I51" s="350">
        <v>864.8</v>
      </c>
    </row>
    <row r="52" ht="11.1" customHeight="1" spans="1:9">
      <c r="A52" s="216" t="s">
        <v>222</v>
      </c>
      <c r="B52" s="350">
        <v>3</v>
      </c>
      <c r="C52" s="350">
        <v>2</v>
      </c>
      <c r="D52" s="350">
        <v>1101.4</v>
      </c>
      <c r="E52" s="350">
        <v>22828.7</v>
      </c>
      <c r="F52" s="350">
        <v>1767.7</v>
      </c>
      <c r="G52" s="350">
        <v>2949</v>
      </c>
      <c r="H52" s="350">
        <v>36514.3</v>
      </c>
      <c r="I52" s="350">
        <v>12458.8</v>
      </c>
    </row>
    <row r="53" ht="11.1" customHeight="1" spans="1:9">
      <c r="A53" s="216" t="s">
        <v>223</v>
      </c>
      <c r="B53" s="350">
        <v>0</v>
      </c>
      <c r="C53" s="350">
        <v>0</v>
      </c>
      <c r="D53" s="350">
        <v>0</v>
      </c>
      <c r="E53" s="350">
        <v>0</v>
      </c>
      <c r="F53" s="350">
        <v>0</v>
      </c>
      <c r="G53" s="350">
        <v>0</v>
      </c>
      <c r="H53" s="350">
        <v>0</v>
      </c>
      <c r="I53" s="350">
        <v>0</v>
      </c>
    </row>
    <row r="54" ht="11.1" customHeight="1" spans="1:9">
      <c r="A54" s="216" t="s">
        <v>224</v>
      </c>
      <c r="B54" s="350">
        <v>2</v>
      </c>
      <c r="C54" s="350">
        <v>0</v>
      </c>
      <c r="D54" s="350">
        <v>0</v>
      </c>
      <c r="E54" s="350">
        <v>10991.6</v>
      </c>
      <c r="F54" s="350">
        <v>7590.1</v>
      </c>
      <c r="G54" s="350">
        <v>67.2</v>
      </c>
      <c r="H54" s="350">
        <v>62460.4</v>
      </c>
      <c r="I54" s="350">
        <v>15747.1</v>
      </c>
    </row>
    <row r="55" ht="11.1" customHeight="1" spans="1:9">
      <c r="A55" s="216" t="s">
        <v>225</v>
      </c>
      <c r="B55" s="350">
        <v>0</v>
      </c>
      <c r="C55" s="350">
        <v>0</v>
      </c>
      <c r="D55" s="350">
        <v>0</v>
      </c>
      <c r="E55" s="350">
        <v>0</v>
      </c>
      <c r="F55" s="350">
        <v>0</v>
      </c>
      <c r="G55" s="350">
        <v>0</v>
      </c>
      <c r="H55" s="350">
        <v>0</v>
      </c>
      <c r="I55" s="350">
        <v>0</v>
      </c>
    </row>
    <row r="56" ht="11.1" customHeight="1" spans="1:9">
      <c r="A56" s="220" t="s">
        <v>226</v>
      </c>
      <c r="B56" s="358">
        <v>3</v>
      </c>
      <c r="C56" s="358">
        <v>0</v>
      </c>
      <c r="D56" s="358">
        <v>0</v>
      </c>
      <c r="E56" s="358">
        <v>8839.1</v>
      </c>
      <c r="F56" s="358">
        <v>4226.91</v>
      </c>
      <c r="G56" s="358">
        <v>17.9</v>
      </c>
      <c r="H56" s="358">
        <v>21577.2</v>
      </c>
      <c r="I56" s="358">
        <v>7264.1</v>
      </c>
    </row>
    <row r="57" spans="2:9">
      <c r="B57" s="248"/>
      <c r="C57" s="248"/>
      <c r="D57" s="248"/>
      <c r="E57" s="248"/>
      <c r="F57" s="248"/>
      <c r="G57" s="248"/>
      <c r="H57" s="248"/>
      <c r="I57" s="248"/>
    </row>
    <row r="58" spans="9:9">
      <c r="I58" s="284"/>
    </row>
    <row r="59" spans="9:9">
      <c r="I59" s="284"/>
    </row>
    <row r="60" spans="9:9">
      <c r="I60" s="284"/>
    </row>
    <row r="61" spans="9:9">
      <c r="I61" s="284"/>
    </row>
    <row r="62" spans="9:9">
      <c r="I62" s="284"/>
    </row>
    <row r="63" spans="9:9">
      <c r="I63" s="284"/>
    </row>
    <row r="64" spans="9:9">
      <c r="I64" s="284"/>
    </row>
    <row r="65" spans="9:9">
      <c r="I65" s="284"/>
    </row>
    <row r="66" spans="9:9">
      <c r="I66" s="284"/>
    </row>
    <row r="67" spans="9:9">
      <c r="I67" s="284"/>
    </row>
    <row r="68" spans="9:9">
      <c r="I68" s="284"/>
    </row>
    <row r="69" spans="9:9">
      <c r="I69" s="284"/>
    </row>
    <row r="70" spans="9:9">
      <c r="I70" s="284"/>
    </row>
    <row r="71" spans="9:9">
      <c r="I71" s="284"/>
    </row>
    <row r="72" spans="9:9">
      <c r="I72" s="284"/>
    </row>
    <row r="73" spans="9:9">
      <c r="I73" s="284"/>
    </row>
    <row r="74" spans="9:9">
      <c r="I74" s="284"/>
    </row>
    <row r="75" spans="9:9">
      <c r="I75" s="284"/>
    </row>
    <row r="76" spans="9:9">
      <c r="I76" s="284"/>
    </row>
    <row r="77" spans="9:9">
      <c r="I77" s="284"/>
    </row>
    <row r="78" spans="9:9">
      <c r="I78" s="284"/>
    </row>
    <row r="79" spans="9:9">
      <c r="I79" s="284"/>
    </row>
    <row r="80" spans="9:9">
      <c r="I80" s="284"/>
    </row>
    <row r="81" spans="9:9">
      <c r="I81" s="284"/>
    </row>
    <row r="82" spans="9:9">
      <c r="I82" s="284"/>
    </row>
    <row r="83" spans="9:9">
      <c r="I83" s="284"/>
    </row>
    <row r="84" spans="9:9">
      <c r="I84" s="284"/>
    </row>
    <row r="85" spans="9:9">
      <c r="I85" s="284"/>
    </row>
    <row r="86" spans="9:9">
      <c r="I86" s="284"/>
    </row>
    <row r="87" spans="9:9">
      <c r="I87" s="284"/>
    </row>
    <row r="88" spans="9:9">
      <c r="I88" s="284"/>
    </row>
    <row r="89" spans="9:9">
      <c r="I89" s="284"/>
    </row>
    <row r="90" spans="9:9">
      <c r="I90" s="284"/>
    </row>
    <row r="91" spans="9:9">
      <c r="I91" s="284"/>
    </row>
    <row r="92" spans="9:9">
      <c r="I92" s="284"/>
    </row>
    <row r="93" spans="9:9">
      <c r="I93" s="284"/>
    </row>
    <row r="94" spans="9:9">
      <c r="I94" s="284"/>
    </row>
    <row r="95" spans="9:9">
      <c r="I95" s="284"/>
    </row>
    <row r="96" spans="9:9">
      <c r="I96" s="284"/>
    </row>
    <row r="97" spans="9:9">
      <c r="I97" s="284"/>
    </row>
    <row r="98" spans="9:9">
      <c r="I98" s="284"/>
    </row>
    <row r="99" spans="9:9">
      <c r="I99" s="284"/>
    </row>
    <row r="100" spans="9:9">
      <c r="I100" s="284"/>
    </row>
    <row r="101" spans="9:9">
      <c r="I101" s="284"/>
    </row>
    <row r="102" spans="9:9">
      <c r="I102" s="284"/>
    </row>
    <row r="103" spans="9:9">
      <c r="I103" s="284"/>
    </row>
    <row r="104" spans="9:9">
      <c r="I104" s="284"/>
    </row>
    <row r="105" spans="9:9">
      <c r="I105" s="284"/>
    </row>
    <row r="106" spans="9:9">
      <c r="I106" s="284"/>
    </row>
    <row r="107" spans="9:9">
      <c r="I107" s="284"/>
    </row>
    <row r="108" spans="9:9">
      <c r="I108" s="284"/>
    </row>
    <row r="109" spans="9:9">
      <c r="I109" s="284"/>
    </row>
    <row r="110" spans="9:9">
      <c r="I110" s="284"/>
    </row>
    <row r="111" spans="9:9">
      <c r="I111" s="284"/>
    </row>
    <row r="112" spans="9:9">
      <c r="I112" s="284"/>
    </row>
    <row r="113" spans="9:9">
      <c r="I113" s="284"/>
    </row>
    <row r="114" spans="9:9">
      <c r="I114" s="284"/>
    </row>
    <row r="115" spans="9:9">
      <c r="I115" s="284"/>
    </row>
    <row r="116" spans="9:9">
      <c r="I116" s="284"/>
    </row>
    <row r="117" spans="9:9">
      <c r="I117" s="284"/>
    </row>
    <row r="118" spans="9:9">
      <c r="I118" s="284"/>
    </row>
    <row r="119" spans="9:9">
      <c r="I119" s="284"/>
    </row>
    <row r="120" spans="9:9">
      <c r="I120" s="284"/>
    </row>
    <row r="121" spans="9:9">
      <c r="I121" s="284"/>
    </row>
    <row r="122" spans="9:9">
      <c r="I122" s="284"/>
    </row>
    <row r="123" spans="9:9">
      <c r="I123" s="284"/>
    </row>
    <row r="124" spans="9:9">
      <c r="I124" s="284"/>
    </row>
    <row r="125" spans="9:9">
      <c r="I125" s="284"/>
    </row>
    <row r="126" spans="9:9">
      <c r="I126" s="284"/>
    </row>
    <row r="127" spans="9:9">
      <c r="I127" s="284"/>
    </row>
    <row r="128" spans="9:9">
      <c r="I128" s="284"/>
    </row>
    <row r="129" spans="9:9">
      <c r="I129" s="284"/>
    </row>
    <row r="130" spans="9:9">
      <c r="I130" s="284"/>
    </row>
    <row r="131" spans="9:9">
      <c r="I131" s="284"/>
    </row>
    <row r="132" spans="9:9">
      <c r="I132" s="284"/>
    </row>
    <row r="133" spans="9:9">
      <c r="I133" s="284"/>
    </row>
    <row r="134" spans="9:9">
      <c r="I134" s="284"/>
    </row>
    <row r="135" spans="9:9">
      <c r="I135" s="284"/>
    </row>
    <row r="136" spans="9:9">
      <c r="I136" s="284"/>
    </row>
    <row r="137" spans="9:9">
      <c r="I137" s="284"/>
    </row>
    <row r="138" spans="9:9">
      <c r="I138" s="284"/>
    </row>
    <row r="139" spans="9:9">
      <c r="I139" s="284"/>
    </row>
    <row r="140" spans="9:9">
      <c r="I140" s="284"/>
    </row>
    <row r="141" spans="9:9">
      <c r="I141" s="284"/>
    </row>
    <row r="142" spans="9:9">
      <c r="I142" s="284"/>
    </row>
    <row r="143" spans="9:9">
      <c r="I143" s="284"/>
    </row>
    <row r="144" spans="9:9">
      <c r="I144" s="284"/>
    </row>
    <row r="145" spans="9:9">
      <c r="I145" s="284"/>
    </row>
    <row r="146" spans="9:9">
      <c r="I146" s="284"/>
    </row>
    <row r="147" spans="9:9">
      <c r="I147" s="284"/>
    </row>
    <row r="148" spans="9:9">
      <c r="I148" s="284"/>
    </row>
    <row r="149" spans="9:9">
      <c r="I149" s="284"/>
    </row>
    <row r="150" spans="9:9">
      <c r="I150" s="284"/>
    </row>
    <row r="151" spans="9:9">
      <c r="I151" s="284"/>
    </row>
    <row r="152" spans="9:9">
      <c r="I152" s="284"/>
    </row>
    <row r="153" spans="9:9">
      <c r="I153" s="284"/>
    </row>
    <row r="154" spans="9:9">
      <c r="I154" s="284"/>
    </row>
    <row r="155" spans="9:9">
      <c r="I155" s="284"/>
    </row>
    <row r="156" spans="9:9">
      <c r="I156" s="284"/>
    </row>
    <row r="157" spans="9:9">
      <c r="I157" s="284"/>
    </row>
    <row r="158" spans="9:9">
      <c r="I158" s="284"/>
    </row>
    <row r="159" spans="9:9">
      <c r="I159" s="284"/>
    </row>
    <row r="160" spans="9:9">
      <c r="I160" s="284"/>
    </row>
    <row r="161" spans="9:9">
      <c r="I161" s="284"/>
    </row>
    <row r="162" spans="9:9">
      <c r="I162" s="284"/>
    </row>
    <row r="163" spans="9:9">
      <c r="I163" s="284"/>
    </row>
    <row r="164" spans="9:9">
      <c r="I164" s="284"/>
    </row>
    <row r="165" spans="9:9">
      <c r="I165" s="284"/>
    </row>
    <row r="166" spans="9:9">
      <c r="I166" s="284"/>
    </row>
    <row r="167" spans="9:9">
      <c r="I167" s="284"/>
    </row>
    <row r="168" spans="9:9">
      <c r="I168" s="284"/>
    </row>
    <row r="169" spans="9:9">
      <c r="I169" s="284"/>
    </row>
    <row r="170" spans="9:9">
      <c r="I170" s="284"/>
    </row>
    <row r="171" spans="9:9">
      <c r="I171" s="284"/>
    </row>
    <row r="172" spans="9:9">
      <c r="I172" s="284"/>
    </row>
    <row r="173" spans="9:9">
      <c r="I173" s="284"/>
    </row>
    <row r="174" spans="9:9">
      <c r="I174" s="284"/>
    </row>
    <row r="175" spans="9:9">
      <c r="I175" s="284"/>
    </row>
    <row r="176" spans="9:9">
      <c r="I176" s="284"/>
    </row>
    <row r="177" spans="9:9">
      <c r="I177" s="284"/>
    </row>
    <row r="178" spans="9:9">
      <c r="I178" s="284"/>
    </row>
    <row r="179" spans="9:9">
      <c r="I179" s="284"/>
    </row>
    <row r="180" spans="9:9">
      <c r="I180" s="284"/>
    </row>
    <row r="181" spans="9:9">
      <c r="I181" s="284"/>
    </row>
    <row r="182" spans="9:9">
      <c r="I182" s="284"/>
    </row>
    <row r="183" spans="9:9">
      <c r="I183" s="284"/>
    </row>
    <row r="184" spans="9:9">
      <c r="I184" s="284"/>
    </row>
    <row r="185" spans="9:9">
      <c r="I185" s="284"/>
    </row>
  </sheetData>
  <mergeCells count="13">
    <mergeCell ref="A1:I1"/>
    <mergeCell ref="B2:D2"/>
    <mergeCell ref="H2:I2"/>
    <mergeCell ref="C3:D3"/>
    <mergeCell ref="A3:A6"/>
    <mergeCell ref="B3:B6"/>
    <mergeCell ref="C4:C6"/>
    <mergeCell ref="D4:D6"/>
    <mergeCell ref="E3:E6"/>
    <mergeCell ref="F3:F6"/>
    <mergeCell ref="G3:G6"/>
    <mergeCell ref="H3:H6"/>
    <mergeCell ref="I4:I6"/>
  </mergeCells>
  <pageMargins left="1.14" right="0.94" top="1.38" bottom="1.1" header="0.51" footer="0.87"/>
  <pageSetup paperSize="9" firstPageNumber="207" orientation="portrait" useFirstPageNumber="1"/>
  <headerFooter alignWithMargins="0" scaleWithDoc="0">
    <oddFooter>&amp;C209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3"/>
  </sheetPr>
  <dimension ref="A1:I185"/>
  <sheetViews>
    <sheetView showZeros="0" zoomScale="160" zoomScaleNormal="160" topLeftCell="A35" workbookViewId="0">
      <selection activeCell="A1" sqref="$A1:$XFD1048576"/>
    </sheetView>
  </sheetViews>
  <sheetFormatPr defaultColWidth="9" defaultRowHeight="15.75"/>
  <cols>
    <col min="1" max="1" width="32.375" style="237" customWidth="1"/>
    <col min="2" max="2" width="6" style="248" customWidth="1"/>
    <col min="3" max="3" width="6.625" style="248" customWidth="1"/>
    <col min="4" max="4" width="5.125" style="248" customWidth="1"/>
    <col min="5" max="6" width="5.375" style="248" customWidth="1"/>
    <col min="7" max="7" width="5.25" style="248" customWidth="1"/>
    <col min="8" max="8" width="5.75" style="248" customWidth="1"/>
    <col min="9" max="9" width="5.46666666666667" style="237" customWidth="1"/>
    <col min="10" max="16" width="7.18333333333333" style="237" customWidth="1"/>
    <col min="17" max="16384" width="9" style="237"/>
  </cols>
  <sheetData>
    <row r="1" ht="18" customHeight="1" spans="1:2">
      <c r="A1" s="223"/>
      <c r="B1" s="360"/>
    </row>
    <row r="2" ht="18" customHeight="1" spans="1:8">
      <c r="A2" s="309" t="s">
        <v>257</v>
      </c>
      <c r="B2" s="360"/>
      <c r="G2" s="377" t="s">
        <v>34</v>
      </c>
      <c r="H2" s="377"/>
    </row>
    <row r="3" s="285" customFormat="1" ht="13.5" customHeight="1" spans="1:8">
      <c r="A3" s="238" t="s">
        <v>104</v>
      </c>
      <c r="B3" s="341"/>
      <c r="C3" s="342" t="s">
        <v>173</v>
      </c>
      <c r="D3" s="342" t="s">
        <v>174</v>
      </c>
      <c r="E3" s="342" t="s">
        <v>245</v>
      </c>
      <c r="F3" s="342" t="s">
        <v>246</v>
      </c>
      <c r="G3" s="342" t="s">
        <v>177</v>
      </c>
      <c r="H3" s="361" t="s">
        <v>178</v>
      </c>
    </row>
    <row r="4" s="285" customFormat="1" ht="13.5" customHeight="1" spans="1:8">
      <c r="A4" s="311"/>
      <c r="B4" s="343" t="s">
        <v>180</v>
      </c>
      <c r="C4" s="344"/>
      <c r="D4" s="344"/>
      <c r="E4" s="344"/>
      <c r="F4" s="344"/>
      <c r="G4" s="344"/>
      <c r="H4" s="362"/>
    </row>
    <row r="5" s="285" customFormat="1" ht="13.5" customHeight="1" spans="1:8">
      <c r="A5" s="311"/>
      <c r="B5" s="344"/>
      <c r="C5" s="344"/>
      <c r="D5" s="344"/>
      <c r="E5" s="344"/>
      <c r="F5" s="344"/>
      <c r="G5" s="344"/>
      <c r="H5" s="362"/>
    </row>
    <row r="6" s="285" customFormat="1" ht="13.5" customHeight="1" spans="1:8">
      <c r="A6" s="241"/>
      <c r="B6" s="345"/>
      <c r="C6" s="345"/>
      <c r="D6" s="345"/>
      <c r="E6" s="345"/>
      <c r="F6" s="345"/>
      <c r="G6" s="345"/>
      <c r="H6" s="363"/>
    </row>
    <row r="7" s="286" customFormat="1" ht="11.1" customHeight="1" spans="1:9">
      <c r="A7" s="281" t="s">
        <v>239</v>
      </c>
      <c r="B7" s="347">
        <v>537371.6</v>
      </c>
      <c r="C7" s="347">
        <v>2677972.5</v>
      </c>
      <c r="D7" s="347">
        <v>11948.9</v>
      </c>
      <c r="E7" s="347">
        <v>92420.5</v>
      </c>
      <c r="F7" s="347">
        <v>161596.2</v>
      </c>
      <c r="G7" s="347">
        <v>57226.8</v>
      </c>
      <c r="H7" s="347">
        <v>49217</v>
      </c>
      <c r="I7" s="306"/>
    </row>
    <row r="8" s="286" customFormat="1" ht="11.1" customHeight="1" spans="1:8">
      <c r="A8" s="281" t="s">
        <v>39</v>
      </c>
      <c r="B8" s="347"/>
      <c r="C8" s="348"/>
      <c r="D8" s="348"/>
      <c r="E8" s="348"/>
      <c r="F8" s="348"/>
      <c r="G8" s="348"/>
      <c r="H8" s="348"/>
    </row>
    <row r="9" s="285" customFormat="1" ht="11.1" customHeight="1" spans="1:9">
      <c r="A9" s="216" t="s">
        <v>181</v>
      </c>
      <c r="B9" s="350">
        <v>259084.4</v>
      </c>
      <c r="C9" s="352">
        <v>1499393.7</v>
      </c>
      <c r="D9" s="352">
        <v>6568.3</v>
      </c>
      <c r="E9" s="352">
        <v>46638.8</v>
      </c>
      <c r="F9" s="352">
        <v>87333.2</v>
      </c>
      <c r="G9" s="352">
        <v>34126.1</v>
      </c>
      <c r="H9" s="352">
        <v>37159</v>
      </c>
      <c r="I9" s="321"/>
    </row>
    <row r="10" s="285" customFormat="1" ht="11.1" customHeight="1" spans="1:8">
      <c r="A10" s="216" t="s">
        <v>182</v>
      </c>
      <c r="B10" s="350">
        <v>278287.2</v>
      </c>
      <c r="C10" s="352">
        <v>1178578.8</v>
      </c>
      <c r="D10" s="352">
        <v>5380.6</v>
      </c>
      <c r="E10" s="352">
        <v>45781.7</v>
      </c>
      <c r="F10" s="352">
        <v>74263</v>
      </c>
      <c r="G10" s="352">
        <v>23100.7</v>
      </c>
      <c r="H10" s="352">
        <v>12058</v>
      </c>
    </row>
    <row r="11" s="286" customFormat="1" ht="11.1" customHeight="1" spans="1:9">
      <c r="A11" s="281" t="s">
        <v>126</v>
      </c>
      <c r="B11" s="347"/>
      <c r="C11" s="348"/>
      <c r="D11" s="348"/>
      <c r="E11" s="348"/>
      <c r="F11" s="348"/>
      <c r="G11" s="348"/>
      <c r="H11" s="348"/>
      <c r="I11" s="306"/>
    </row>
    <row r="12" s="285" customFormat="1" ht="11.1" customHeight="1" spans="1:9">
      <c r="A12" s="216" t="s">
        <v>240</v>
      </c>
      <c r="B12" s="350">
        <v>19674.7</v>
      </c>
      <c r="C12" s="352">
        <v>127358.5</v>
      </c>
      <c r="D12" s="352">
        <v>665.7</v>
      </c>
      <c r="E12" s="352">
        <v>10025.8</v>
      </c>
      <c r="F12" s="352">
        <v>12588.3</v>
      </c>
      <c r="G12" s="352">
        <v>1896.8</v>
      </c>
      <c r="H12" s="352">
        <v>3806</v>
      </c>
      <c r="I12" s="321"/>
    </row>
    <row r="13" s="285" customFormat="1" ht="11.1" customHeight="1" spans="1:9">
      <c r="A13" s="216" t="s">
        <v>241</v>
      </c>
      <c r="B13" s="350">
        <v>200009.1</v>
      </c>
      <c r="C13" s="352">
        <v>829441.4</v>
      </c>
      <c r="D13" s="352">
        <v>5180.9</v>
      </c>
      <c r="E13" s="352">
        <v>60744.8</v>
      </c>
      <c r="F13" s="352">
        <v>84425.6</v>
      </c>
      <c r="G13" s="352">
        <v>18499.9</v>
      </c>
      <c r="H13" s="352">
        <v>15199</v>
      </c>
      <c r="I13" s="321"/>
    </row>
    <row r="14" s="285" customFormat="1" ht="11.1" customHeight="1" spans="1:8">
      <c r="A14" s="216" t="s">
        <v>242</v>
      </c>
      <c r="B14" s="350">
        <v>317687.8</v>
      </c>
      <c r="C14" s="352">
        <v>1721172.6</v>
      </c>
      <c r="D14" s="352">
        <v>6102.3</v>
      </c>
      <c r="E14" s="352">
        <v>21649.9</v>
      </c>
      <c r="F14" s="352">
        <v>64582.3</v>
      </c>
      <c r="G14" s="352">
        <v>36830.1</v>
      </c>
      <c r="H14" s="352">
        <v>30212</v>
      </c>
    </row>
    <row r="15" s="286" customFormat="1" ht="11.1" customHeight="1" spans="1:9">
      <c r="A15" s="281" t="s">
        <v>130</v>
      </c>
      <c r="B15" s="347"/>
      <c r="C15" s="348"/>
      <c r="D15" s="348"/>
      <c r="E15" s="348"/>
      <c r="F15" s="348"/>
      <c r="G15" s="348"/>
      <c r="H15" s="348"/>
      <c r="I15" s="306"/>
    </row>
    <row r="16" s="285" customFormat="1" ht="11.1" customHeight="1" spans="1:8">
      <c r="A16" s="216" t="s">
        <v>186</v>
      </c>
      <c r="B16" s="350">
        <v>0</v>
      </c>
      <c r="C16" s="352">
        <v>0</v>
      </c>
      <c r="D16" s="352">
        <v>0</v>
      </c>
      <c r="E16" s="352">
        <v>0</v>
      </c>
      <c r="F16" s="352">
        <v>0</v>
      </c>
      <c r="G16" s="352">
        <v>0</v>
      </c>
      <c r="H16" s="352">
        <v>0</v>
      </c>
    </row>
    <row r="17" s="285" customFormat="1" ht="11.1" customHeight="1" spans="1:8">
      <c r="A17" s="216" t="s">
        <v>187</v>
      </c>
      <c r="B17" s="350">
        <v>0</v>
      </c>
      <c r="C17" s="352">
        <v>0</v>
      </c>
      <c r="D17" s="352">
        <v>0</v>
      </c>
      <c r="E17" s="352">
        <v>0</v>
      </c>
      <c r="F17" s="352">
        <v>0</v>
      </c>
      <c r="G17" s="352">
        <v>0</v>
      </c>
      <c r="H17" s="352">
        <v>0</v>
      </c>
    </row>
    <row r="18" s="285" customFormat="1" ht="11.1" customHeight="1" spans="1:8">
      <c r="A18" s="216" t="s">
        <v>188</v>
      </c>
      <c r="B18" s="350">
        <v>0</v>
      </c>
      <c r="C18" s="352">
        <v>0</v>
      </c>
      <c r="D18" s="352">
        <v>0</v>
      </c>
      <c r="E18" s="352">
        <v>0</v>
      </c>
      <c r="F18" s="352">
        <v>0</v>
      </c>
      <c r="G18" s="352">
        <v>0</v>
      </c>
      <c r="H18" s="352">
        <v>0</v>
      </c>
    </row>
    <row r="19" s="285" customFormat="1" ht="11.1" customHeight="1" spans="1:8">
      <c r="A19" s="216" t="s">
        <v>189</v>
      </c>
      <c r="B19" s="350">
        <v>0</v>
      </c>
      <c r="C19" s="352">
        <v>0</v>
      </c>
      <c r="D19" s="352">
        <v>0</v>
      </c>
      <c r="E19" s="352">
        <v>0</v>
      </c>
      <c r="F19" s="352">
        <v>0</v>
      </c>
      <c r="G19" s="352">
        <v>0</v>
      </c>
      <c r="H19" s="352">
        <v>0</v>
      </c>
    </row>
    <row r="20" s="285" customFormat="1" ht="11.1" customHeight="1" spans="1:9">
      <c r="A20" s="216" t="s">
        <v>190</v>
      </c>
      <c r="B20" s="350">
        <v>3273.4</v>
      </c>
      <c r="C20" s="352">
        <v>27097.2</v>
      </c>
      <c r="D20" s="352">
        <v>753.6</v>
      </c>
      <c r="E20" s="352">
        <v>1160.3</v>
      </c>
      <c r="F20" s="352">
        <v>3035.3</v>
      </c>
      <c r="G20" s="352">
        <v>1121.4</v>
      </c>
      <c r="H20" s="352">
        <v>325</v>
      </c>
      <c r="I20" s="321"/>
    </row>
    <row r="21" s="285" customFormat="1" ht="11.1" customHeight="1" spans="1:8">
      <c r="A21" s="216" t="s">
        <v>191</v>
      </c>
      <c r="B21" s="350">
        <v>0</v>
      </c>
      <c r="C21" s="352">
        <v>0</v>
      </c>
      <c r="D21" s="352">
        <v>0</v>
      </c>
      <c r="E21" s="352">
        <v>0</v>
      </c>
      <c r="F21" s="352">
        <v>0</v>
      </c>
      <c r="G21" s="352">
        <v>0</v>
      </c>
      <c r="H21" s="352">
        <v>0</v>
      </c>
    </row>
    <row r="22" s="285" customFormat="1" ht="11.1" customHeight="1" spans="1:9">
      <c r="A22" s="216" t="s">
        <v>192</v>
      </c>
      <c r="B22" s="350">
        <v>0</v>
      </c>
      <c r="C22" s="352">
        <v>0</v>
      </c>
      <c r="D22" s="352">
        <v>0</v>
      </c>
      <c r="E22" s="352">
        <v>0</v>
      </c>
      <c r="F22" s="352">
        <v>0</v>
      </c>
      <c r="G22" s="352">
        <v>0</v>
      </c>
      <c r="H22" s="352">
        <v>0</v>
      </c>
      <c r="I22" s="321"/>
    </row>
    <row r="23" s="285" customFormat="1" ht="11.1" customHeight="1" spans="1:8">
      <c r="A23" s="216" t="s">
        <v>193</v>
      </c>
      <c r="B23" s="350">
        <v>53985.3</v>
      </c>
      <c r="C23" s="352">
        <v>388573.1</v>
      </c>
      <c r="D23" s="352">
        <v>792.7</v>
      </c>
      <c r="E23" s="352">
        <v>2393.4</v>
      </c>
      <c r="F23" s="352">
        <v>4891.9</v>
      </c>
      <c r="G23" s="352">
        <v>1705.8</v>
      </c>
      <c r="H23" s="352">
        <v>2760</v>
      </c>
    </row>
    <row r="24" s="285" customFormat="1" ht="11.1" customHeight="1" spans="1:8">
      <c r="A24" s="216" t="s">
        <v>194</v>
      </c>
      <c r="B24" s="350">
        <v>11454</v>
      </c>
      <c r="C24" s="352">
        <v>37605.1</v>
      </c>
      <c r="D24" s="352">
        <v>193.5</v>
      </c>
      <c r="E24" s="352">
        <v>1613.3</v>
      </c>
      <c r="F24" s="352">
        <v>3305.7</v>
      </c>
      <c r="G24" s="352">
        <v>1498.9</v>
      </c>
      <c r="H24" s="352">
        <v>610</v>
      </c>
    </row>
    <row r="25" s="285" customFormat="1" ht="11.1" customHeight="1" spans="1:8">
      <c r="A25" s="216" t="s">
        <v>195</v>
      </c>
      <c r="B25" s="350">
        <v>18314.6</v>
      </c>
      <c r="C25" s="352">
        <v>9054.6</v>
      </c>
      <c r="D25" s="352">
        <v>118</v>
      </c>
      <c r="E25" s="352">
        <v>1028.8</v>
      </c>
      <c r="F25" s="352">
        <v>2503.5</v>
      </c>
      <c r="G25" s="352">
        <v>1356.7</v>
      </c>
      <c r="H25" s="352">
        <v>134</v>
      </c>
    </row>
    <row r="26" s="285" customFormat="1" ht="11.1" customHeight="1" spans="1:8">
      <c r="A26" s="216" t="s">
        <v>196</v>
      </c>
      <c r="B26" s="350">
        <v>0</v>
      </c>
      <c r="C26" s="352">
        <v>0</v>
      </c>
      <c r="D26" s="352">
        <v>0</v>
      </c>
      <c r="E26" s="352">
        <v>0</v>
      </c>
      <c r="F26" s="352">
        <v>0</v>
      </c>
      <c r="G26" s="352">
        <v>0</v>
      </c>
      <c r="H26" s="352">
        <v>0</v>
      </c>
    </row>
    <row r="27" s="285" customFormat="1" ht="11.1" customHeight="1" spans="1:8">
      <c r="A27" s="216" t="s">
        <v>197</v>
      </c>
      <c r="B27" s="350">
        <v>310.5</v>
      </c>
      <c r="C27" s="352">
        <v>11269.1</v>
      </c>
      <c r="D27" s="352">
        <v>16.9</v>
      </c>
      <c r="E27" s="352">
        <v>165.1</v>
      </c>
      <c r="F27" s="352">
        <v>354.8</v>
      </c>
      <c r="G27" s="352">
        <v>172.8</v>
      </c>
      <c r="H27" s="352">
        <v>61</v>
      </c>
    </row>
    <row r="28" s="285" customFormat="1" ht="11.1" customHeight="1" spans="1:8">
      <c r="A28" s="216" t="s">
        <v>198</v>
      </c>
      <c r="B28" s="350">
        <v>11355.7</v>
      </c>
      <c r="C28" s="352">
        <v>53932.2</v>
      </c>
      <c r="D28" s="352">
        <v>246.3</v>
      </c>
      <c r="E28" s="352">
        <v>-741.5</v>
      </c>
      <c r="F28" s="352">
        <v>1496.8</v>
      </c>
      <c r="G28" s="352">
        <v>1992</v>
      </c>
      <c r="H28" s="352">
        <v>1956</v>
      </c>
    </row>
    <row r="29" s="285" customFormat="1" ht="11.1" customHeight="1" spans="1:8">
      <c r="A29" s="216" t="s">
        <v>199</v>
      </c>
      <c r="B29" s="350">
        <v>354.7</v>
      </c>
      <c r="C29" s="352">
        <v>8621.2</v>
      </c>
      <c r="D29" s="352">
        <v>26.8</v>
      </c>
      <c r="E29" s="352">
        <v>135.8</v>
      </c>
      <c r="F29" s="352">
        <v>361.8</v>
      </c>
      <c r="G29" s="352">
        <v>199.2</v>
      </c>
      <c r="H29" s="352">
        <v>176</v>
      </c>
    </row>
    <row r="30" s="285" customFormat="1" ht="11.1" customHeight="1" spans="1:8">
      <c r="A30" s="216" t="s">
        <v>200</v>
      </c>
      <c r="B30" s="350">
        <v>2136.4</v>
      </c>
      <c r="C30" s="352">
        <v>14975.8</v>
      </c>
      <c r="D30" s="352">
        <v>79.2</v>
      </c>
      <c r="E30" s="352">
        <v>735.6</v>
      </c>
      <c r="F30" s="352">
        <v>1586.6</v>
      </c>
      <c r="G30" s="352">
        <v>771.8</v>
      </c>
      <c r="H30" s="352">
        <v>433</v>
      </c>
    </row>
    <row r="31" s="285" customFormat="1" ht="11.1" customHeight="1" spans="1:8">
      <c r="A31" s="216" t="s">
        <v>201</v>
      </c>
      <c r="B31" s="350">
        <v>11457.5</v>
      </c>
      <c r="C31" s="352">
        <v>85482.2</v>
      </c>
      <c r="D31" s="352">
        <v>401.6</v>
      </c>
      <c r="E31" s="352">
        <v>7352.6</v>
      </c>
      <c r="F31" s="352">
        <v>7889.9</v>
      </c>
      <c r="G31" s="352">
        <v>135.7</v>
      </c>
      <c r="H31" s="352">
        <v>2537</v>
      </c>
    </row>
    <row r="32" s="285" customFormat="1" ht="11.1" customHeight="1" spans="1:8">
      <c r="A32" s="216" t="s">
        <v>202</v>
      </c>
      <c r="B32" s="350">
        <v>5879.4</v>
      </c>
      <c r="C32" s="352">
        <v>27960.8</v>
      </c>
      <c r="D32" s="352">
        <v>163.7</v>
      </c>
      <c r="E32" s="352">
        <v>45.5</v>
      </c>
      <c r="F32" s="352">
        <v>1343.1</v>
      </c>
      <c r="G32" s="352">
        <v>1133.9</v>
      </c>
      <c r="H32" s="352">
        <v>804</v>
      </c>
    </row>
    <row r="33" s="285" customFormat="1" ht="11.1" customHeight="1" spans="1:8">
      <c r="A33" s="216" t="s">
        <v>203</v>
      </c>
      <c r="B33" s="350">
        <v>3305.9</v>
      </c>
      <c r="C33" s="352">
        <v>20235.6</v>
      </c>
      <c r="D33" s="352">
        <v>23.9</v>
      </c>
      <c r="E33" s="352">
        <v>280.7</v>
      </c>
      <c r="F33" s="352">
        <v>753.7</v>
      </c>
      <c r="G33" s="352">
        <v>449.1</v>
      </c>
      <c r="H33" s="352">
        <v>486</v>
      </c>
    </row>
    <row r="34" s="285" customFormat="1" ht="11.1" customHeight="1" spans="1:8">
      <c r="A34" s="216" t="s">
        <v>204</v>
      </c>
      <c r="B34" s="350">
        <v>558.5</v>
      </c>
      <c r="C34" s="352">
        <v>8583.4</v>
      </c>
      <c r="D34" s="352">
        <v>43.7</v>
      </c>
      <c r="E34" s="352">
        <v>139.9</v>
      </c>
      <c r="F34" s="352">
        <v>263.1</v>
      </c>
      <c r="G34" s="352">
        <v>79.5</v>
      </c>
      <c r="H34" s="352">
        <v>342</v>
      </c>
    </row>
    <row r="35" s="285" customFormat="1" ht="11.1" customHeight="1" spans="1:8">
      <c r="A35" s="216" t="s">
        <v>205</v>
      </c>
      <c r="B35" s="350">
        <v>0</v>
      </c>
      <c r="C35" s="352">
        <v>0</v>
      </c>
      <c r="D35" s="352">
        <v>9.8</v>
      </c>
      <c r="E35" s="352">
        <v>170.2</v>
      </c>
      <c r="F35" s="352">
        <v>180</v>
      </c>
      <c r="G35" s="352">
        <v>0</v>
      </c>
      <c r="H35" s="352">
        <v>0</v>
      </c>
    </row>
    <row r="36" s="285" customFormat="1" ht="11.1" customHeight="1" spans="1:8">
      <c r="A36" s="216" t="s">
        <v>206</v>
      </c>
      <c r="B36" s="350">
        <v>8990.4</v>
      </c>
      <c r="C36" s="352">
        <v>74261.7</v>
      </c>
      <c r="D36" s="352">
        <v>196.6</v>
      </c>
      <c r="E36" s="352">
        <v>-4111.9</v>
      </c>
      <c r="F36" s="352">
        <v>-2461.8</v>
      </c>
      <c r="G36" s="352">
        <v>1453.5</v>
      </c>
      <c r="H36" s="352">
        <v>588</v>
      </c>
    </row>
    <row r="37" s="285" customFormat="1" ht="11.1" customHeight="1" spans="1:8">
      <c r="A37" s="216" t="s">
        <v>207</v>
      </c>
      <c r="B37" s="350">
        <v>466.9</v>
      </c>
      <c r="C37" s="352">
        <v>3017.9</v>
      </c>
      <c r="D37" s="352">
        <v>30.5</v>
      </c>
      <c r="E37" s="352">
        <v>-511.6</v>
      </c>
      <c r="F37" s="352">
        <v>-195.9</v>
      </c>
      <c r="G37" s="352">
        <v>285.2</v>
      </c>
      <c r="H37" s="352">
        <v>105</v>
      </c>
    </row>
    <row r="38" s="285" customFormat="1" ht="11.1" customHeight="1" spans="1:8">
      <c r="A38" s="216" t="s">
        <v>208</v>
      </c>
      <c r="B38" s="350">
        <v>0</v>
      </c>
      <c r="C38" s="352">
        <v>0</v>
      </c>
      <c r="D38" s="352">
        <v>0</v>
      </c>
      <c r="E38" s="352">
        <v>0</v>
      </c>
      <c r="F38" s="352">
        <v>0</v>
      </c>
      <c r="G38" s="352">
        <v>0</v>
      </c>
      <c r="H38" s="352">
        <v>0</v>
      </c>
    </row>
    <row r="39" s="285" customFormat="1" ht="11.1" customHeight="1" spans="1:8">
      <c r="A39" s="216" t="s">
        <v>209</v>
      </c>
      <c r="B39" s="350">
        <v>25376.3</v>
      </c>
      <c r="C39" s="352">
        <v>109216.5</v>
      </c>
      <c r="D39" s="352">
        <v>514</v>
      </c>
      <c r="E39" s="352">
        <v>3113.2</v>
      </c>
      <c r="F39" s="352">
        <v>6296.4</v>
      </c>
      <c r="G39" s="352">
        <v>2669.2</v>
      </c>
      <c r="H39" s="352">
        <v>3119</v>
      </c>
    </row>
    <row r="40" s="285" customFormat="1" ht="11.1" customHeight="1" spans="1:8">
      <c r="A40" s="216" t="s">
        <v>210</v>
      </c>
      <c r="B40" s="350">
        <v>94981.9</v>
      </c>
      <c r="C40" s="352">
        <v>297077.4</v>
      </c>
      <c r="D40" s="352">
        <v>1468</v>
      </c>
      <c r="E40" s="352">
        <v>-3910.2</v>
      </c>
      <c r="F40" s="352">
        <v>5435.3</v>
      </c>
      <c r="G40" s="352">
        <v>7877.5</v>
      </c>
      <c r="H40" s="352">
        <v>2559</v>
      </c>
    </row>
    <row r="41" s="285" customFormat="1" ht="11.1" customHeight="1" spans="1:8">
      <c r="A41" s="216" t="s">
        <v>211</v>
      </c>
      <c r="B41" s="350">
        <v>3534.8</v>
      </c>
      <c r="C41" s="352">
        <v>89782.5</v>
      </c>
      <c r="D41" s="352">
        <v>208.7</v>
      </c>
      <c r="E41" s="352">
        <v>-258.5</v>
      </c>
      <c r="F41" s="352">
        <v>1188.9</v>
      </c>
      <c r="G41" s="352">
        <v>1238.7</v>
      </c>
      <c r="H41" s="352">
        <v>858</v>
      </c>
    </row>
    <row r="42" s="285" customFormat="1" ht="11.1" customHeight="1" spans="1:8">
      <c r="A42" s="216" t="s">
        <v>212</v>
      </c>
      <c r="B42" s="350">
        <v>18379.3</v>
      </c>
      <c r="C42" s="352">
        <v>144002.4</v>
      </c>
      <c r="D42" s="352">
        <v>450.6</v>
      </c>
      <c r="E42" s="352">
        <v>-864.4</v>
      </c>
      <c r="F42" s="352">
        <v>3392.4</v>
      </c>
      <c r="G42" s="352">
        <v>3806.2</v>
      </c>
      <c r="H42" s="352">
        <v>422</v>
      </c>
    </row>
    <row r="43" s="285" customFormat="1" ht="12" customHeight="1" spans="1:8">
      <c r="A43" s="219" t="s">
        <v>247</v>
      </c>
      <c r="B43" s="350">
        <v>118767.6</v>
      </c>
      <c r="C43" s="352">
        <v>808563.6</v>
      </c>
      <c r="D43" s="352">
        <v>3698.5</v>
      </c>
      <c r="E43" s="352">
        <v>26299.4</v>
      </c>
      <c r="F43" s="352">
        <v>51632.7</v>
      </c>
      <c r="G43" s="352">
        <v>21634.8</v>
      </c>
      <c r="H43" s="352">
        <v>22681</v>
      </c>
    </row>
    <row r="44" s="285" customFormat="1" ht="11.1" customHeight="1" spans="1:8">
      <c r="A44" s="216" t="s">
        <v>214</v>
      </c>
      <c r="B44" s="350">
        <v>58053.7</v>
      </c>
      <c r="C44" s="352">
        <v>261423.2</v>
      </c>
      <c r="D44" s="352">
        <v>1651.1</v>
      </c>
      <c r="E44" s="352">
        <v>51623.6</v>
      </c>
      <c r="F44" s="352">
        <v>56891.2</v>
      </c>
      <c r="G44" s="352">
        <v>3616.5</v>
      </c>
      <c r="H44" s="352">
        <v>3804</v>
      </c>
    </row>
    <row r="45" s="285" customFormat="1" ht="11.1" customHeight="1" spans="1:8">
      <c r="A45" s="216" t="s">
        <v>215</v>
      </c>
      <c r="B45" s="350">
        <v>312.1</v>
      </c>
      <c r="C45" s="352">
        <v>4179.6</v>
      </c>
      <c r="D45" s="352">
        <v>8.6</v>
      </c>
      <c r="E45" s="352">
        <v>25</v>
      </c>
      <c r="F45" s="352">
        <v>115.6</v>
      </c>
      <c r="G45" s="352">
        <v>82</v>
      </c>
      <c r="H45" s="352">
        <v>107</v>
      </c>
    </row>
    <row r="46" s="285" customFormat="1" ht="11.1" customHeight="1" spans="1:8">
      <c r="A46" s="216" t="s">
        <v>216</v>
      </c>
      <c r="B46" s="350">
        <v>8657.2</v>
      </c>
      <c r="C46" s="352">
        <v>12682.5</v>
      </c>
      <c r="D46" s="352">
        <v>102.6</v>
      </c>
      <c r="E46" s="352">
        <v>-1763.2</v>
      </c>
      <c r="F46" s="352">
        <v>-912.3</v>
      </c>
      <c r="G46" s="352">
        <v>748.3</v>
      </c>
      <c r="H46" s="352">
        <v>380</v>
      </c>
    </row>
    <row r="47" s="285" customFormat="1" ht="11.1" customHeight="1" spans="1:8">
      <c r="A47" s="216" t="s">
        <v>217</v>
      </c>
      <c r="B47" s="350">
        <v>2141.1</v>
      </c>
      <c r="C47" s="352">
        <v>16196.4</v>
      </c>
      <c r="D47" s="352">
        <v>160.5</v>
      </c>
      <c r="E47" s="352">
        <v>1823.7</v>
      </c>
      <c r="F47" s="352">
        <v>2034.1</v>
      </c>
      <c r="G47" s="352">
        <v>49.9</v>
      </c>
      <c r="H47" s="352">
        <v>370</v>
      </c>
    </row>
    <row r="48" s="285" customFormat="1" ht="11.1" customHeight="1" spans="1:8">
      <c r="A48" s="216" t="s">
        <v>218</v>
      </c>
      <c r="B48" s="350">
        <v>12538.3</v>
      </c>
      <c r="C48" s="352">
        <v>102044.3</v>
      </c>
      <c r="D48" s="352">
        <v>409.5</v>
      </c>
      <c r="E48" s="352">
        <v>1448.6</v>
      </c>
      <c r="F48" s="352">
        <v>3640.6</v>
      </c>
      <c r="G48" s="352">
        <v>1782.5</v>
      </c>
      <c r="H48" s="352">
        <v>2882</v>
      </c>
    </row>
    <row r="49" s="285" customFormat="1" ht="11.1" customHeight="1" spans="1:8">
      <c r="A49" s="216" t="s">
        <v>219</v>
      </c>
      <c r="B49" s="350">
        <v>4409.7</v>
      </c>
      <c r="C49" s="352">
        <v>18910.3</v>
      </c>
      <c r="D49" s="352">
        <v>21.3</v>
      </c>
      <c r="E49" s="352">
        <v>-826.9</v>
      </c>
      <c r="F49" s="352">
        <v>-516.6</v>
      </c>
      <c r="G49" s="352">
        <v>289</v>
      </c>
      <c r="H49" s="352">
        <v>275</v>
      </c>
    </row>
    <row r="50" s="285" customFormat="1" ht="11.1" customHeight="1" spans="1:8">
      <c r="A50" s="216" t="s">
        <v>220</v>
      </c>
      <c r="B50" s="350">
        <v>0</v>
      </c>
      <c r="C50" s="352">
        <v>0</v>
      </c>
      <c r="D50" s="352">
        <v>0</v>
      </c>
      <c r="E50" s="352">
        <v>0</v>
      </c>
      <c r="F50" s="352">
        <v>0</v>
      </c>
      <c r="G50" s="352">
        <v>0</v>
      </c>
      <c r="H50" s="352">
        <v>0</v>
      </c>
    </row>
    <row r="51" ht="11.1" customHeight="1" spans="1:8">
      <c r="A51" s="216" t="s">
        <v>221</v>
      </c>
      <c r="B51" s="350">
        <v>29.3</v>
      </c>
      <c r="C51" s="352">
        <v>2480.6</v>
      </c>
      <c r="D51" s="352">
        <v>8</v>
      </c>
      <c r="E51" s="352">
        <v>114.8</v>
      </c>
      <c r="F51" s="352">
        <v>209.7</v>
      </c>
      <c r="G51" s="352">
        <v>86.9</v>
      </c>
      <c r="H51" s="352">
        <v>100</v>
      </c>
    </row>
    <row r="52" ht="11.1" customHeight="1" spans="1:8">
      <c r="A52" s="216" t="s">
        <v>222</v>
      </c>
      <c r="B52" s="350">
        <v>15837</v>
      </c>
      <c r="C52" s="352">
        <v>21644.5</v>
      </c>
      <c r="D52" s="352">
        <v>61.7</v>
      </c>
      <c r="E52" s="352">
        <v>-1017.5</v>
      </c>
      <c r="F52" s="352">
        <v>-701.2</v>
      </c>
      <c r="G52" s="352">
        <v>254.6</v>
      </c>
      <c r="H52" s="352">
        <v>164</v>
      </c>
    </row>
    <row r="53" ht="11.1" customHeight="1" spans="1:8">
      <c r="A53" s="216" t="s">
        <v>223</v>
      </c>
      <c r="B53" s="350">
        <v>0</v>
      </c>
      <c r="C53" s="352">
        <v>0</v>
      </c>
      <c r="D53" s="352">
        <v>0</v>
      </c>
      <c r="E53" s="352">
        <v>0</v>
      </c>
      <c r="F53" s="352">
        <v>0</v>
      </c>
      <c r="G53" s="352">
        <v>0</v>
      </c>
      <c r="H53" s="352">
        <v>0</v>
      </c>
    </row>
    <row r="54" ht="11.1" customHeight="1" spans="1:8">
      <c r="A54" s="216" t="s">
        <v>224</v>
      </c>
      <c r="B54" s="350">
        <v>42086.3</v>
      </c>
      <c r="C54" s="352">
        <v>10259.7</v>
      </c>
      <c r="D54" s="352">
        <v>63.8</v>
      </c>
      <c r="E54" s="352">
        <v>3908.5</v>
      </c>
      <c r="F54" s="352">
        <v>4263.1</v>
      </c>
      <c r="G54" s="352">
        <v>290.8</v>
      </c>
      <c r="H54" s="352">
        <v>105</v>
      </c>
    </row>
    <row r="55" ht="11.1" customHeight="1" spans="1:8">
      <c r="A55" s="216" t="s">
        <v>225</v>
      </c>
      <c r="B55" s="350">
        <v>0</v>
      </c>
      <c r="C55" s="350">
        <v>0</v>
      </c>
      <c r="D55" s="350">
        <v>0</v>
      </c>
      <c r="E55" s="350">
        <v>0</v>
      </c>
      <c r="F55" s="350">
        <v>0</v>
      </c>
      <c r="G55" s="350">
        <v>0</v>
      </c>
      <c r="H55" s="350">
        <v>0</v>
      </c>
    </row>
    <row r="56" ht="11.1" customHeight="1" spans="1:8">
      <c r="A56" s="220" t="s">
        <v>226</v>
      </c>
      <c r="B56" s="358">
        <v>423.8</v>
      </c>
      <c r="C56" s="358">
        <v>8839.1</v>
      </c>
      <c r="D56" s="358">
        <v>25.2</v>
      </c>
      <c r="E56" s="358">
        <v>2848.2</v>
      </c>
      <c r="F56" s="358">
        <v>3317.8</v>
      </c>
      <c r="G56" s="358">
        <v>444.4</v>
      </c>
      <c r="H56" s="358">
        <v>74</v>
      </c>
    </row>
    <row r="57" spans="2:8">
      <c r="B57" s="360"/>
      <c r="C57" s="360"/>
      <c r="D57" s="360"/>
      <c r="E57" s="360"/>
      <c r="F57" s="360"/>
      <c r="G57" s="360"/>
      <c r="H57" s="360"/>
    </row>
    <row r="58" spans="2:2">
      <c r="B58" s="360"/>
    </row>
    <row r="59" spans="2:2">
      <c r="B59" s="360"/>
    </row>
    <row r="60" spans="2:2">
      <c r="B60" s="360"/>
    </row>
    <row r="61" spans="2:2">
      <c r="B61" s="360"/>
    </row>
    <row r="62" spans="2:2">
      <c r="B62" s="360"/>
    </row>
    <row r="63" spans="2:2">
      <c r="B63" s="360"/>
    </row>
    <row r="64" spans="2:2">
      <c r="B64" s="360"/>
    </row>
    <row r="65" spans="2:2">
      <c r="B65" s="360"/>
    </row>
    <row r="66" spans="2:2">
      <c r="B66" s="360"/>
    </row>
    <row r="67" spans="2:2">
      <c r="B67" s="360"/>
    </row>
    <row r="68" spans="2:2">
      <c r="B68" s="360"/>
    </row>
    <row r="69" spans="2:2">
      <c r="B69" s="360"/>
    </row>
    <row r="70" spans="2:2">
      <c r="B70" s="360"/>
    </row>
    <row r="71" spans="2:2">
      <c r="B71" s="360"/>
    </row>
    <row r="72" spans="2:2">
      <c r="B72" s="360"/>
    </row>
    <row r="73" spans="2:2">
      <c r="B73" s="360"/>
    </row>
    <row r="74" spans="2:2">
      <c r="B74" s="360"/>
    </row>
    <row r="75" spans="2:2">
      <c r="B75" s="360"/>
    </row>
    <row r="76" spans="2:2">
      <c r="B76" s="360"/>
    </row>
    <row r="77" spans="2:2">
      <c r="B77" s="360"/>
    </row>
    <row r="78" spans="2:2">
      <c r="B78" s="360"/>
    </row>
    <row r="79" spans="2:2">
      <c r="B79" s="360"/>
    </row>
    <row r="80" spans="2:2">
      <c r="B80" s="360"/>
    </row>
    <row r="81" spans="2:2">
      <c r="B81" s="360"/>
    </row>
    <row r="82" spans="2:2">
      <c r="B82" s="360"/>
    </row>
    <row r="83" spans="2:2">
      <c r="B83" s="360"/>
    </row>
    <row r="84" spans="2:2">
      <c r="B84" s="360"/>
    </row>
    <row r="85" spans="2:2">
      <c r="B85" s="360"/>
    </row>
    <row r="86" spans="2:2">
      <c r="B86" s="360"/>
    </row>
    <row r="87" spans="2:2">
      <c r="B87" s="360"/>
    </row>
    <row r="88" spans="2:2">
      <c r="B88" s="360"/>
    </row>
    <row r="89" spans="2:2">
      <c r="B89" s="360"/>
    </row>
    <row r="90" spans="2:2">
      <c r="B90" s="360"/>
    </row>
    <row r="91" spans="2:2">
      <c r="B91" s="360"/>
    </row>
    <row r="92" spans="2:2">
      <c r="B92" s="360"/>
    </row>
    <row r="93" spans="2:2">
      <c r="B93" s="360"/>
    </row>
    <row r="94" spans="2:2">
      <c r="B94" s="360"/>
    </row>
    <row r="95" spans="2:2">
      <c r="B95" s="360"/>
    </row>
    <row r="96" spans="2:2">
      <c r="B96" s="360"/>
    </row>
    <row r="97" spans="2:2">
      <c r="B97" s="360"/>
    </row>
    <row r="98" spans="2:2">
      <c r="B98" s="360"/>
    </row>
    <row r="99" spans="2:2">
      <c r="B99" s="360"/>
    </row>
    <row r="100" spans="2:2">
      <c r="B100" s="360"/>
    </row>
    <row r="101" spans="2:2">
      <c r="B101" s="360"/>
    </row>
    <row r="102" spans="2:2">
      <c r="B102" s="360"/>
    </row>
    <row r="103" spans="2:2">
      <c r="B103" s="360"/>
    </row>
    <row r="104" spans="2:2">
      <c r="B104" s="360"/>
    </row>
    <row r="105" spans="2:2">
      <c r="B105" s="360"/>
    </row>
    <row r="106" spans="2:2">
      <c r="B106" s="360"/>
    </row>
    <row r="107" spans="2:2">
      <c r="B107" s="360"/>
    </row>
    <row r="108" spans="2:2">
      <c r="B108" s="360"/>
    </row>
    <row r="109" spans="2:2">
      <c r="B109" s="360"/>
    </row>
    <row r="110" spans="2:2">
      <c r="B110" s="360"/>
    </row>
    <row r="111" spans="2:2">
      <c r="B111" s="360"/>
    </row>
    <row r="112" spans="2:2">
      <c r="B112" s="360"/>
    </row>
    <row r="113" spans="2:2">
      <c r="B113" s="360"/>
    </row>
    <row r="114" spans="2:2">
      <c r="B114" s="360"/>
    </row>
    <row r="115" spans="2:2">
      <c r="B115" s="360"/>
    </row>
    <row r="116" spans="2:2">
      <c r="B116" s="360"/>
    </row>
    <row r="117" spans="2:2">
      <c r="B117" s="360"/>
    </row>
    <row r="118" spans="2:2">
      <c r="B118" s="360"/>
    </row>
    <row r="119" spans="2:2">
      <c r="B119" s="360"/>
    </row>
    <row r="120" spans="2:2">
      <c r="B120" s="360"/>
    </row>
    <row r="121" spans="2:2">
      <c r="B121" s="360"/>
    </row>
    <row r="122" spans="2:2">
      <c r="B122" s="360"/>
    </row>
    <row r="123" spans="2:2">
      <c r="B123" s="360"/>
    </row>
    <row r="124" spans="2:2">
      <c r="B124" s="360"/>
    </row>
    <row r="125" spans="2:2">
      <c r="B125" s="360"/>
    </row>
    <row r="126" spans="2:2">
      <c r="B126" s="360"/>
    </row>
    <row r="127" spans="2:2">
      <c r="B127" s="360"/>
    </row>
    <row r="128" spans="2:2">
      <c r="B128" s="360"/>
    </row>
    <row r="129" spans="2:2">
      <c r="B129" s="360"/>
    </row>
    <row r="130" spans="2:2">
      <c r="B130" s="360"/>
    </row>
    <row r="131" spans="2:2">
      <c r="B131" s="360"/>
    </row>
    <row r="132" spans="2:2">
      <c r="B132" s="360"/>
    </row>
    <row r="133" spans="2:2">
      <c r="B133" s="360"/>
    </row>
    <row r="134" spans="2:2">
      <c r="B134" s="360"/>
    </row>
    <row r="135" spans="2:2">
      <c r="B135" s="360"/>
    </row>
    <row r="136" spans="2:2">
      <c r="B136" s="360"/>
    </row>
    <row r="137" spans="2:2">
      <c r="B137" s="360"/>
    </row>
    <row r="138" spans="2:2">
      <c r="B138" s="360"/>
    </row>
    <row r="139" spans="2:2">
      <c r="B139" s="360"/>
    </row>
    <row r="140" spans="2:2">
      <c r="B140" s="360"/>
    </row>
    <row r="141" spans="2:2">
      <c r="B141" s="360"/>
    </row>
    <row r="142" spans="2:2">
      <c r="B142" s="360"/>
    </row>
    <row r="143" spans="2:2">
      <c r="B143" s="360"/>
    </row>
    <row r="144" spans="2:2">
      <c r="B144" s="360"/>
    </row>
    <row r="145" spans="2:2">
      <c r="B145" s="360"/>
    </row>
    <row r="146" spans="2:2">
      <c r="B146" s="360"/>
    </row>
    <row r="147" spans="2:2">
      <c r="B147" s="360"/>
    </row>
    <row r="148" spans="2:2">
      <c r="B148" s="360"/>
    </row>
    <row r="149" spans="2:2">
      <c r="B149" s="360"/>
    </row>
    <row r="150" spans="2:2">
      <c r="B150" s="360"/>
    </row>
    <row r="151" spans="2:2">
      <c r="B151" s="360"/>
    </row>
    <row r="152" spans="2:2">
      <c r="B152" s="360"/>
    </row>
    <row r="153" spans="2:2">
      <c r="B153" s="360"/>
    </row>
    <row r="154" spans="2:2">
      <c r="B154" s="360"/>
    </row>
    <row r="155" spans="2:2">
      <c r="B155" s="360"/>
    </row>
    <row r="156" spans="2:2">
      <c r="B156" s="360"/>
    </row>
    <row r="157" spans="2:2">
      <c r="B157" s="360"/>
    </row>
    <row r="158" spans="2:2">
      <c r="B158" s="360"/>
    </row>
    <row r="159" spans="2:2">
      <c r="B159" s="360"/>
    </row>
    <row r="160" spans="2:2">
      <c r="B160" s="360"/>
    </row>
    <row r="161" spans="2:2">
      <c r="B161" s="360"/>
    </row>
    <row r="162" spans="2:2">
      <c r="B162" s="360"/>
    </row>
    <row r="163" spans="2:2">
      <c r="B163" s="360"/>
    </row>
    <row r="164" spans="2:2">
      <c r="B164" s="360"/>
    </row>
    <row r="165" spans="2:2">
      <c r="B165" s="360"/>
    </row>
    <row r="166" spans="2:2">
      <c r="B166" s="360"/>
    </row>
    <row r="167" spans="2:2">
      <c r="B167" s="360"/>
    </row>
    <row r="168" spans="2:2">
      <c r="B168" s="360"/>
    </row>
    <row r="169" spans="2:2">
      <c r="B169" s="360"/>
    </row>
    <row r="170" spans="2:2">
      <c r="B170" s="360"/>
    </row>
    <row r="171" spans="2:2">
      <c r="B171" s="360"/>
    </row>
    <row r="172" spans="2:2">
      <c r="B172" s="360"/>
    </row>
    <row r="173" spans="2:2">
      <c r="B173" s="360"/>
    </row>
    <row r="174" spans="2:2">
      <c r="B174" s="360"/>
    </row>
    <row r="175" spans="2:2">
      <c r="B175" s="360"/>
    </row>
    <row r="176" spans="2:2">
      <c r="B176" s="360"/>
    </row>
    <row r="177" spans="2:2">
      <c r="B177" s="360"/>
    </row>
    <row r="178" spans="2:2">
      <c r="B178" s="360"/>
    </row>
    <row r="179" spans="2:2">
      <c r="B179" s="360"/>
    </row>
    <row r="180" spans="2:2">
      <c r="B180" s="360"/>
    </row>
    <row r="181" spans="2:2">
      <c r="B181" s="360"/>
    </row>
    <row r="182" spans="2:2">
      <c r="B182" s="360"/>
    </row>
    <row r="183" spans="2:2">
      <c r="B183" s="360"/>
    </row>
    <row r="184" spans="2:2">
      <c r="B184" s="360"/>
    </row>
    <row r="185" spans="2:2">
      <c r="B185" s="360"/>
    </row>
  </sheetData>
  <mergeCells count="9">
    <mergeCell ref="G2:H2"/>
    <mergeCell ref="A3:A6"/>
    <mergeCell ref="B4:B6"/>
    <mergeCell ref="C3:C6"/>
    <mergeCell ref="D3:D6"/>
    <mergeCell ref="E3:E6"/>
    <mergeCell ref="F3:F6"/>
    <mergeCell ref="G3:G6"/>
    <mergeCell ref="H3:H6"/>
  </mergeCells>
  <pageMargins left="1.14" right="0.94" top="1.38" bottom="1.1" header="0.51" footer="0.87"/>
  <pageSetup paperSize="9" firstPageNumber="208" orientation="portrait" useFirstPageNumber="1"/>
  <headerFooter alignWithMargins="0" scaleWithDoc="0">
    <oddFooter>&amp;C210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0"/>
  </sheetPr>
  <dimension ref="A1:I183"/>
  <sheetViews>
    <sheetView showZeros="0" zoomScale="145" zoomScaleNormal="145" workbookViewId="0">
      <selection activeCell="A1" sqref="$A1:$XFD1048576"/>
    </sheetView>
  </sheetViews>
  <sheetFormatPr defaultColWidth="9" defaultRowHeight="15.75"/>
  <cols>
    <col min="1" max="1" width="29.375" style="237" customWidth="1"/>
    <col min="2" max="2" width="5.125" style="237" customWidth="1"/>
    <col min="3" max="3" width="3.625" style="237" customWidth="1"/>
    <col min="4" max="4" width="5.125" style="237" customWidth="1"/>
    <col min="5" max="5" width="6.5" style="237" customWidth="1"/>
    <col min="6" max="7" width="6" style="237" customWidth="1"/>
    <col min="8" max="8" width="6.25" style="237" customWidth="1"/>
    <col min="9" max="9" width="6" style="237" customWidth="1"/>
    <col min="10" max="10" width="5.16666666666667" style="237" customWidth="1"/>
    <col min="11" max="16384" width="9" style="237"/>
  </cols>
  <sheetData>
    <row r="1" ht="18" customHeight="1" spans="1:9">
      <c r="A1" s="223" t="s">
        <v>258</v>
      </c>
      <c r="B1" s="223"/>
      <c r="C1" s="223"/>
      <c r="D1" s="223"/>
      <c r="E1" s="223"/>
      <c r="F1" s="223"/>
      <c r="G1" s="223"/>
      <c r="H1" s="223"/>
      <c r="I1" s="223"/>
    </row>
    <row r="2" ht="18" customHeight="1" spans="2:9">
      <c r="B2" s="365" t="s">
        <v>235</v>
      </c>
      <c r="C2" s="365"/>
      <c r="D2" s="365"/>
      <c r="E2" s="365"/>
      <c r="H2" s="318" t="s">
        <v>34</v>
      </c>
      <c r="I2" s="318"/>
    </row>
    <row r="3" s="285" customFormat="1" ht="13.5" customHeight="1" spans="1:9">
      <c r="A3" s="238" t="s">
        <v>104</v>
      </c>
      <c r="B3" s="323" t="s">
        <v>105</v>
      </c>
      <c r="C3" s="366" t="s">
        <v>106</v>
      </c>
      <c r="D3" s="367"/>
      <c r="E3" s="310" t="s">
        <v>236</v>
      </c>
      <c r="F3" s="310" t="s">
        <v>57</v>
      </c>
      <c r="G3" s="310" t="s">
        <v>237</v>
      </c>
      <c r="H3" s="260" t="s">
        <v>238</v>
      </c>
      <c r="I3" s="275" t="s">
        <v>111</v>
      </c>
    </row>
    <row r="4" s="285" customFormat="1" ht="13.5" customHeight="1" spans="1:9">
      <c r="A4" s="311"/>
      <c r="B4" s="324"/>
      <c r="C4" s="368" t="s">
        <v>112</v>
      </c>
      <c r="D4" s="368" t="s">
        <v>113</v>
      </c>
      <c r="E4" s="312"/>
      <c r="F4" s="312"/>
      <c r="G4" s="312"/>
      <c r="H4" s="312"/>
      <c r="I4" s="376" t="s">
        <v>114</v>
      </c>
    </row>
    <row r="5" s="285" customFormat="1" ht="13.5" customHeight="1" spans="1:9">
      <c r="A5" s="311"/>
      <c r="B5" s="324"/>
      <c r="C5" s="324"/>
      <c r="D5" s="324"/>
      <c r="E5" s="312"/>
      <c r="F5" s="312"/>
      <c r="G5" s="312"/>
      <c r="H5" s="312"/>
      <c r="I5" s="319"/>
    </row>
    <row r="6" s="285" customFormat="1" ht="13.5" customHeight="1" spans="1:9">
      <c r="A6" s="241"/>
      <c r="B6" s="325"/>
      <c r="C6" s="325"/>
      <c r="D6" s="325"/>
      <c r="E6" s="313"/>
      <c r="F6" s="313"/>
      <c r="G6" s="313"/>
      <c r="H6" s="313"/>
      <c r="I6" s="263"/>
    </row>
    <row r="7" s="286" customFormat="1" ht="11.1" customHeight="1" spans="1:9">
      <c r="A7" s="281" t="s">
        <v>239</v>
      </c>
      <c r="B7" s="369">
        <v>67</v>
      </c>
      <c r="C7" s="369">
        <v>11</v>
      </c>
      <c r="D7" s="369">
        <v>114038.5</v>
      </c>
      <c r="E7" s="369">
        <v>18387926.3</v>
      </c>
      <c r="F7" s="369">
        <v>2645033.71</v>
      </c>
      <c r="G7" s="369">
        <v>1641789.6</v>
      </c>
      <c r="H7" s="369">
        <v>16956385.6</v>
      </c>
      <c r="I7" s="369">
        <v>5652310.9</v>
      </c>
    </row>
    <row r="8" s="286" customFormat="1" ht="11.1" customHeight="1" spans="1:9">
      <c r="A8" s="281" t="s">
        <v>39</v>
      </c>
      <c r="B8" s="370"/>
      <c r="C8" s="370"/>
      <c r="D8" s="370"/>
      <c r="E8" s="370"/>
      <c r="F8" s="370"/>
      <c r="G8" s="370"/>
      <c r="H8" s="369"/>
      <c r="I8" s="370"/>
    </row>
    <row r="9" s="285" customFormat="1" ht="11.1" customHeight="1" spans="1:9">
      <c r="A9" s="216" t="s">
        <v>181</v>
      </c>
      <c r="B9" s="371">
        <v>39</v>
      </c>
      <c r="C9" s="371">
        <v>6</v>
      </c>
      <c r="D9" s="371">
        <v>6628.7</v>
      </c>
      <c r="E9" s="371">
        <v>1234827.6</v>
      </c>
      <c r="F9" s="371">
        <v>387533.47</v>
      </c>
      <c r="G9" s="371">
        <v>164050.5</v>
      </c>
      <c r="H9" s="371">
        <v>1333573.9</v>
      </c>
      <c r="I9" s="371">
        <v>761251.9</v>
      </c>
    </row>
    <row r="10" s="285" customFormat="1" ht="11.1" customHeight="1" spans="1:9">
      <c r="A10" s="216" t="s">
        <v>182</v>
      </c>
      <c r="B10" s="371">
        <v>28</v>
      </c>
      <c r="C10" s="371">
        <v>5</v>
      </c>
      <c r="D10" s="371">
        <v>107409.8</v>
      </c>
      <c r="E10" s="371">
        <v>17153098.7</v>
      </c>
      <c r="F10" s="371">
        <v>2257500.24</v>
      </c>
      <c r="G10" s="371">
        <v>1477739.1</v>
      </c>
      <c r="H10" s="371">
        <v>15622811.7</v>
      </c>
      <c r="I10" s="371">
        <v>4891059</v>
      </c>
    </row>
    <row r="11" s="286" customFormat="1" ht="11.1" customHeight="1" spans="1:9">
      <c r="A11" s="281" t="s">
        <v>126</v>
      </c>
      <c r="B11" s="371"/>
      <c r="C11" s="371"/>
      <c r="D11" s="371"/>
      <c r="E11" s="371"/>
      <c r="F11" s="371"/>
      <c r="G11" s="371"/>
      <c r="H11" s="371"/>
      <c r="I11" s="371"/>
    </row>
    <row r="12" s="285" customFormat="1" ht="11.1" customHeight="1" spans="1:9">
      <c r="A12" s="216" t="s">
        <v>240</v>
      </c>
      <c r="B12" s="371">
        <v>7</v>
      </c>
      <c r="C12" s="371">
        <v>0</v>
      </c>
      <c r="D12" s="371">
        <v>0</v>
      </c>
      <c r="E12" s="371">
        <v>7642464.9</v>
      </c>
      <c r="F12" s="371">
        <v>1782469.92</v>
      </c>
      <c r="G12" s="371">
        <v>956404.9</v>
      </c>
      <c r="H12" s="371">
        <v>10041674.6</v>
      </c>
      <c r="I12" s="371">
        <v>2517164.8</v>
      </c>
    </row>
    <row r="13" s="285" customFormat="1" ht="11.1" customHeight="1" spans="1:9">
      <c r="A13" s="216" t="s">
        <v>241</v>
      </c>
      <c r="B13" s="371">
        <v>60</v>
      </c>
      <c r="C13" s="371">
        <v>11</v>
      </c>
      <c r="D13" s="371">
        <v>114038.5</v>
      </c>
      <c r="E13" s="371">
        <v>10745461.4</v>
      </c>
      <c r="F13" s="371">
        <v>862563.79</v>
      </c>
      <c r="G13" s="371">
        <v>685384.7</v>
      </c>
      <c r="H13" s="371">
        <v>6914711</v>
      </c>
      <c r="I13" s="371">
        <v>3135146.1</v>
      </c>
    </row>
    <row r="14" s="285" customFormat="1" ht="11.1" customHeight="1" spans="1:9">
      <c r="A14" s="281" t="s">
        <v>130</v>
      </c>
      <c r="B14" s="350"/>
      <c r="C14" s="350"/>
      <c r="D14" s="350"/>
      <c r="E14" s="350"/>
      <c r="F14" s="350"/>
      <c r="G14" s="350"/>
      <c r="H14" s="374"/>
      <c r="I14" s="350"/>
    </row>
    <row r="15" s="285" customFormat="1" ht="11.1" customHeight="1" spans="1:9">
      <c r="A15" s="216" t="s">
        <v>186</v>
      </c>
      <c r="B15" s="350">
        <v>0</v>
      </c>
      <c r="C15" s="350">
        <v>0</v>
      </c>
      <c r="D15" s="350">
        <v>0</v>
      </c>
      <c r="E15" s="350">
        <v>0</v>
      </c>
      <c r="F15" s="350">
        <v>0</v>
      </c>
      <c r="G15" s="350">
        <v>0</v>
      </c>
      <c r="H15" s="374">
        <v>0</v>
      </c>
      <c r="I15" s="350">
        <v>0</v>
      </c>
    </row>
    <row r="16" s="285" customFormat="1" ht="11.1" customHeight="1" spans="1:9">
      <c r="A16" s="216" t="s">
        <v>187</v>
      </c>
      <c r="B16" s="350">
        <v>0</v>
      </c>
      <c r="C16" s="350">
        <v>0</v>
      </c>
      <c r="D16" s="350">
        <v>0</v>
      </c>
      <c r="E16" s="350">
        <v>0</v>
      </c>
      <c r="F16" s="350">
        <v>0</v>
      </c>
      <c r="G16" s="350">
        <v>0</v>
      </c>
      <c r="H16" s="374">
        <v>0</v>
      </c>
      <c r="I16" s="350">
        <v>0</v>
      </c>
    </row>
    <row r="17" s="285" customFormat="1" ht="11.1" customHeight="1" spans="1:9">
      <c r="A17" s="216" t="s">
        <v>188</v>
      </c>
      <c r="B17" s="350">
        <v>0</v>
      </c>
      <c r="C17" s="350">
        <v>0</v>
      </c>
      <c r="D17" s="350">
        <v>0</v>
      </c>
      <c r="E17" s="350">
        <v>0</v>
      </c>
      <c r="F17" s="350">
        <v>0</v>
      </c>
      <c r="G17" s="350">
        <v>0</v>
      </c>
      <c r="H17" s="374">
        <v>0</v>
      </c>
      <c r="I17" s="350">
        <v>0</v>
      </c>
    </row>
    <row r="18" s="285" customFormat="1" ht="11.1" customHeight="1" spans="1:9">
      <c r="A18" s="216" t="s">
        <v>189</v>
      </c>
      <c r="B18" s="350">
        <v>0</v>
      </c>
      <c r="C18" s="350">
        <v>0</v>
      </c>
      <c r="D18" s="350">
        <v>0</v>
      </c>
      <c r="E18" s="350">
        <v>0</v>
      </c>
      <c r="F18" s="350">
        <v>0</v>
      </c>
      <c r="G18" s="350">
        <v>0</v>
      </c>
      <c r="H18" s="374">
        <v>0</v>
      </c>
      <c r="I18" s="350">
        <v>0</v>
      </c>
    </row>
    <row r="19" s="285" customFormat="1" ht="11.1" customHeight="1" spans="1:9">
      <c r="A19" s="216" t="s">
        <v>190</v>
      </c>
      <c r="B19" s="350">
        <v>0</v>
      </c>
      <c r="C19" s="350">
        <v>0</v>
      </c>
      <c r="D19" s="350">
        <v>0</v>
      </c>
      <c r="E19" s="350">
        <v>0</v>
      </c>
      <c r="F19" s="350">
        <v>0</v>
      </c>
      <c r="G19" s="350">
        <v>0</v>
      </c>
      <c r="H19" s="374">
        <v>0</v>
      </c>
      <c r="I19" s="350">
        <v>0</v>
      </c>
    </row>
    <row r="20" s="285" customFormat="1" ht="11.1" customHeight="1" spans="1:9">
      <c r="A20" s="216" t="s">
        <v>191</v>
      </c>
      <c r="B20" s="350">
        <v>0</v>
      </c>
      <c r="C20" s="350">
        <v>0</v>
      </c>
      <c r="D20" s="350">
        <v>0</v>
      </c>
      <c r="E20" s="350">
        <v>0</v>
      </c>
      <c r="F20" s="350">
        <v>0</v>
      </c>
      <c r="G20" s="350">
        <v>0</v>
      </c>
      <c r="H20" s="374">
        <v>0</v>
      </c>
      <c r="I20" s="350">
        <v>0</v>
      </c>
    </row>
    <row r="21" s="285" customFormat="1" ht="11.1" customHeight="1" spans="1:9">
      <c r="A21" s="216" t="s">
        <v>192</v>
      </c>
      <c r="B21" s="350">
        <v>0</v>
      </c>
      <c r="C21" s="350">
        <v>0</v>
      </c>
      <c r="D21" s="350">
        <v>0</v>
      </c>
      <c r="E21" s="350">
        <v>0</v>
      </c>
      <c r="F21" s="350">
        <v>0</v>
      </c>
      <c r="G21" s="350">
        <v>0</v>
      </c>
      <c r="H21" s="374">
        <v>0</v>
      </c>
      <c r="I21" s="350">
        <v>0</v>
      </c>
    </row>
    <row r="22" s="285" customFormat="1" ht="11.1" customHeight="1" spans="1:9">
      <c r="A22" s="216" t="s">
        <v>193</v>
      </c>
      <c r="B22" s="355">
        <v>2</v>
      </c>
      <c r="C22" s="355">
        <v>1</v>
      </c>
      <c r="D22" s="355">
        <v>178.2</v>
      </c>
      <c r="E22" s="355">
        <v>67460</v>
      </c>
      <c r="F22" s="355">
        <v>6241.34</v>
      </c>
      <c r="G22" s="355">
        <v>18675</v>
      </c>
      <c r="H22" s="355">
        <v>56562.5</v>
      </c>
      <c r="I22" s="355">
        <v>47913</v>
      </c>
    </row>
    <row r="23" s="285" customFormat="1" ht="11.1" customHeight="1" spans="1:9">
      <c r="A23" s="216" t="s">
        <v>194</v>
      </c>
      <c r="B23" s="355">
        <v>3</v>
      </c>
      <c r="C23" s="355">
        <v>0</v>
      </c>
      <c r="D23" s="355">
        <v>0</v>
      </c>
      <c r="E23" s="355">
        <v>426741.4</v>
      </c>
      <c r="F23" s="355">
        <v>135416.4</v>
      </c>
      <c r="G23" s="355">
        <v>41346</v>
      </c>
      <c r="H23" s="355">
        <v>527145.9</v>
      </c>
      <c r="I23" s="355">
        <v>323386.3</v>
      </c>
    </row>
    <row r="24" s="285" customFormat="1" ht="11.1" customHeight="1" spans="1:9">
      <c r="A24" s="216" t="s">
        <v>195</v>
      </c>
      <c r="B24" s="355">
        <v>0</v>
      </c>
      <c r="C24" s="355">
        <v>0</v>
      </c>
      <c r="D24" s="355">
        <v>0</v>
      </c>
      <c r="E24" s="355">
        <v>0</v>
      </c>
      <c r="F24" s="355">
        <v>0</v>
      </c>
      <c r="G24" s="355">
        <v>0</v>
      </c>
      <c r="H24" s="355">
        <v>0</v>
      </c>
      <c r="I24" s="355">
        <v>0</v>
      </c>
    </row>
    <row r="25" s="285" customFormat="1" ht="11.1" customHeight="1" spans="1:9">
      <c r="A25" s="216" t="s">
        <v>196</v>
      </c>
      <c r="B25" s="355">
        <v>0</v>
      </c>
      <c r="C25" s="355">
        <v>0</v>
      </c>
      <c r="D25" s="355">
        <v>0</v>
      </c>
      <c r="E25" s="355">
        <v>0</v>
      </c>
      <c r="F25" s="355">
        <v>0</v>
      </c>
      <c r="G25" s="355">
        <v>0</v>
      </c>
      <c r="H25" s="355">
        <v>0</v>
      </c>
      <c r="I25" s="355">
        <v>0</v>
      </c>
    </row>
    <row r="26" s="285" customFormat="1" ht="11.1" customHeight="1" spans="1:9">
      <c r="A26" s="216" t="s">
        <v>197</v>
      </c>
      <c r="B26" s="355">
        <v>0</v>
      </c>
      <c r="C26" s="355">
        <v>0</v>
      </c>
      <c r="D26" s="355">
        <v>0</v>
      </c>
      <c r="E26" s="355">
        <v>0</v>
      </c>
      <c r="F26" s="355">
        <v>0</v>
      </c>
      <c r="G26" s="355">
        <v>0</v>
      </c>
      <c r="H26" s="355">
        <v>0</v>
      </c>
      <c r="I26" s="355">
        <v>0</v>
      </c>
    </row>
    <row r="27" s="285" customFormat="1" ht="11.1" customHeight="1" spans="1:9">
      <c r="A27" s="216" t="s">
        <v>198</v>
      </c>
      <c r="B27" s="355">
        <v>2</v>
      </c>
      <c r="C27" s="355">
        <v>1</v>
      </c>
      <c r="D27" s="355">
        <v>1799.7</v>
      </c>
      <c r="E27" s="355">
        <v>39285.2</v>
      </c>
      <c r="F27" s="355">
        <v>10194.99</v>
      </c>
      <c r="G27" s="355">
        <v>13597.3</v>
      </c>
      <c r="H27" s="355">
        <v>34112.5</v>
      </c>
      <c r="I27" s="355">
        <v>20735.9</v>
      </c>
    </row>
    <row r="28" s="285" customFormat="1" ht="11.1" customHeight="1" spans="1:9">
      <c r="A28" s="216" t="s">
        <v>199</v>
      </c>
      <c r="B28" s="355">
        <v>2</v>
      </c>
      <c r="C28" s="355">
        <v>0</v>
      </c>
      <c r="D28" s="355">
        <v>0</v>
      </c>
      <c r="E28" s="355">
        <v>23380.5</v>
      </c>
      <c r="F28" s="355">
        <v>19591.76</v>
      </c>
      <c r="G28" s="355">
        <v>7246.1</v>
      </c>
      <c r="H28" s="355">
        <v>36480.4</v>
      </c>
      <c r="I28" s="355">
        <v>13191.6</v>
      </c>
    </row>
    <row r="29" s="285" customFormat="1" ht="11.1" customHeight="1" spans="1:9">
      <c r="A29" s="216" t="s">
        <v>200</v>
      </c>
      <c r="B29" s="355">
        <v>0</v>
      </c>
      <c r="C29" s="355">
        <v>0</v>
      </c>
      <c r="D29" s="355">
        <v>0</v>
      </c>
      <c r="E29" s="355">
        <v>0</v>
      </c>
      <c r="F29" s="355">
        <v>0</v>
      </c>
      <c r="G29" s="355">
        <v>0</v>
      </c>
      <c r="H29" s="355">
        <v>0</v>
      </c>
      <c r="I29" s="355">
        <v>0</v>
      </c>
    </row>
    <row r="30" s="285" customFormat="1" ht="11.1" customHeight="1" spans="1:9">
      <c r="A30" s="216" t="s">
        <v>201</v>
      </c>
      <c r="B30" s="355">
        <v>1</v>
      </c>
      <c r="C30" s="355">
        <v>0</v>
      </c>
      <c r="D30" s="355">
        <v>0</v>
      </c>
      <c r="E30" s="355">
        <v>86421.9</v>
      </c>
      <c r="F30" s="355">
        <v>27151.96</v>
      </c>
      <c r="G30" s="355">
        <v>3630</v>
      </c>
      <c r="H30" s="355">
        <v>47343.7</v>
      </c>
      <c r="I30" s="355">
        <v>20573.7</v>
      </c>
    </row>
    <row r="31" s="285" customFormat="1" ht="11.1" customHeight="1" spans="1:9">
      <c r="A31" s="216" t="s">
        <v>202</v>
      </c>
      <c r="B31" s="355">
        <v>2</v>
      </c>
      <c r="C31" s="355">
        <v>0</v>
      </c>
      <c r="D31" s="355">
        <v>0</v>
      </c>
      <c r="E31" s="355">
        <v>90093.3</v>
      </c>
      <c r="F31" s="355">
        <v>25072.21</v>
      </c>
      <c r="G31" s="355">
        <v>17197.4</v>
      </c>
      <c r="H31" s="355">
        <v>161261.6</v>
      </c>
      <c r="I31" s="355">
        <v>42057.9</v>
      </c>
    </row>
    <row r="32" s="285" customFormat="1" ht="11.1" customHeight="1" spans="1:9">
      <c r="A32" s="216" t="s">
        <v>203</v>
      </c>
      <c r="B32" s="355">
        <v>1</v>
      </c>
      <c r="C32" s="355">
        <v>0</v>
      </c>
      <c r="D32" s="355">
        <v>0</v>
      </c>
      <c r="E32" s="355">
        <v>12294.5</v>
      </c>
      <c r="F32" s="355">
        <v>2844.45</v>
      </c>
      <c r="G32" s="355">
        <v>795.1</v>
      </c>
      <c r="H32" s="355">
        <v>13911.7</v>
      </c>
      <c r="I32" s="355">
        <v>12025.8</v>
      </c>
    </row>
    <row r="33" s="285" customFormat="1" ht="11.1" customHeight="1" spans="1:9">
      <c r="A33" s="216" t="s">
        <v>204</v>
      </c>
      <c r="B33" s="355">
        <v>0</v>
      </c>
      <c r="C33" s="355">
        <v>0</v>
      </c>
      <c r="D33" s="355">
        <v>0</v>
      </c>
      <c r="E33" s="355">
        <v>0</v>
      </c>
      <c r="F33" s="355">
        <v>0</v>
      </c>
      <c r="G33" s="355">
        <v>0</v>
      </c>
      <c r="H33" s="355">
        <v>0</v>
      </c>
      <c r="I33" s="355">
        <v>0</v>
      </c>
    </row>
    <row r="34" s="285" customFormat="1" ht="11.1" customHeight="1" spans="1:9">
      <c r="A34" s="216" t="s">
        <v>205</v>
      </c>
      <c r="B34" s="355">
        <v>0</v>
      </c>
      <c r="C34" s="355">
        <v>0</v>
      </c>
      <c r="D34" s="355">
        <v>0</v>
      </c>
      <c r="E34" s="355">
        <v>0</v>
      </c>
      <c r="F34" s="355">
        <v>0</v>
      </c>
      <c r="G34" s="355">
        <v>0</v>
      </c>
      <c r="H34" s="355">
        <v>0</v>
      </c>
      <c r="I34" s="355">
        <v>0</v>
      </c>
    </row>
    <row r="35" s="285" customFormat="1" ht="11.1" customHeight="1" spans="1:9">
      <c r="A35" s="216" t="s">
        <v>206</v>
      </c>
      <c r="B35" s="355">
        <v>0</v>
      </c>
      <c r="C35" s="355">
        <v>0</v>
      </c>
      <c r="D35" s="355">
        <v>0</v>
      </c>
      <c r="E35" s="355">
        <v>0</v>
      </c>
      <c r="F35" s="355">
        <v>0</v>
      </c>
      <c r="G35" s="355">
        <v>0</v>
      </c>
      <c r="H35" s="355">
        <v>0</v>
      </c>
      <c r="I35" s="355">
        <v>0</v>
      </c>
    </row>
    <row r="36" s="285" customFormat="1" ht="11.1" customHeight="1" spans="1:9">
      <c r="A36" s="216" t="s">
        <v>207</v>
      </c>
      <c r="B36" s="355">
        <v>1</v>
      </c>
      <c r="C36" s="355">
        <v>0</v>
      </c>
      <c r="D36" s="355">
        <v>0</v>
      </c>
      <c r="E36" s="355">
        <v>17458.4</v>
      </c>
      <c r="F36" s="355">
        <v>4072.54</v>
      </c>
      <c r="G36" s="355">
        <v>8332.1</v>
      </c>
      <c r="H36" s="355">
        <v>17132.8</v>
      </c>
      <c r="I36" s="355">
        <v>11653.9</v>
      </c>
    </row>
    <row r="37" s="285" customFormat="1" ht="11.1" customHeight="1" spans="1:9">
      <c r="A37" s="216" t="s">
        <v>208</v>
      </c>
      <c r="B37" s="350">
        <v>0</v>
      </c>
      <c r="C37" s="350">
        <v>0</v>
      </c>
      <c r="D37" s="350">
        <v>0</v>
      </c>
      <c r="E37" s="350">
        <v>0</v>
      </c>
      <c r="F37" s="350">
        <v>0</v>
      </c>
      <c r="G37" s="350">
        <v>0</v>
      </c>
      <c r="H37" s="374">
        <v>0</v>
      </c>
      <c r="I37" s="350">
        <v>0</v>
      </c>
    </row>
    <row r="38" s="285" customFormat="1" ht="11.1" customHeight="1" spans="1:9">
      <c r="A38" s="216" t="s">
        <v>209</v>
      </c>
      <c r="B38" s="350">
        <v>1</v>
      </c>
      <c r="C38" s="350">
        <v>0</v>
      </c>
      <c r="D38" s="350">
        <v>0</v>
      </c>
      <c r="E38" s="350">
        <v>8186.8</v>
      </c>
      <c r="F38" s="350">
        <v>3007.76</v>
      </c>
      <c r="G38" s="350">
        <v>2726.2</v>
      </c>
      <c r="H38" s="375">
        <v>6129.5</v>
      </c>
      <c r="I38" s="350">
        <v>3824.7</v>
      </c>
    </row>
    <row r="39" s="285" customFormat="1" ht="11.1" customHeight="1" spans="1:9">
      <c r="A39" s="216" t="s">
        <v>210</v>
      </c>
      <c r="B39" s="355">
        <v>7</v>
      </c>
      <c r="C39" s="355">
        <v>2</v>
      </c>
      <c r="D39" s="355">
        <v>14826.7</v>
      </c>
      <c r="E39" s="355">
        <v>443598.5</v>
      </c>
      <c r="F39" s="355">
        <v>98513.26</v>
      </c>
      <c r="G39" s="355">
        <v>39168.2</v>
      </c>
      <c r="H39" s="355">
        <v>690657.6</v>
      </c>
      <c r="I39" s="355">
        <v>309111.6</v>
      </c>
    </row>
    <row r="40" s="285" customFormat="1" ht="11.1" customHeight="1" spans="1:9">
      <c r="A40" s="216" t="s">
        <v>211</v>
      </c>
      <c r="B40" s="355">
        <v>4</v>
      </c>
      <c r="C40" s="355">
        <v>0</v>
      </c>
      <c r="D40" s="355">
        <v>0</v>
      </c>
      <c r="E40" s="355">
        <v>7851151.3</v>
      </c>
      <c r="F40" s="355">
        <v>304142.58</v>
      </c>
      <c r="G40" s="355">
        <v>353258</v>
      </c>
      <c r="H40" s="355">
        <v>1749082.2</v>
      </c>
      <c r="I40" s="355">
        <v>923458.7</v>
      </c>
    </row>
    <row r="41" s="285" customFormat="1" ht="11.1" customHeight="1" spans="1:9">
      <c r="A41" s="216" t="s">
        <v>212</v>
      </c>
      <c r="B41" s="355">
        <v>3</v>
      </c>
      <c r="C41" s="355">
        <v>1</v>
      </c>
      <c r="D41" s="355">
        <v>864.4</v>
      </c>
      <c r="E41" s="355">
        <v>4258125.3</v>
      </c>
      <c r="F41" s="355">
        <v>308068.95</v>
      </c>
      <c r="G41" s="355">
        <v>503494.3</v>
      </c>
      <c r="H41" s="355">
        <v>1363830</v>
      </c>
      <c r="I41" s="355">
        <v>924515.5</v>
      </c>
    </row>
    <row r="42" s="285" customFormat="1" ht="11.1" customHeight="1" spans="1:9">
      <c r="A42" s="219" t="s">
        <v>247</v>
      </c>
      <c r="B42" s="355">
        <v>22</v>
      </c>
      <c r="C42" s="355">
        <v>3</v>
      </c>
      <c r="D42" s="355">
        <v>391.5</v>
      </c>
      <c r="E42" s="355">
        <v>720988</v>
      </c>
      <c r="F42" s="355">
        <v>171150.94</v>
      </c>
      <c r="G42" s="355">
        <v>67266</v>
      </c>
      <c r="H42" s="355">
        <v>637046.2</v>
      </c>
      <c r="I42" s="355">
        <v>292648.5</v>
      </c>
    </row>
    <row r="43" s="285" customFormat="1" ht="11.1" customHeight="1" spans="1:9">
      <c r="A43" s="216" t="s">
        <v>214</v>
      </c>
      <c r="B43" s="355">
        <v>4</v>
      </c>
      <c r="C43" s="355">
        <v>0</v>
      </c>
      <c r="D43" s="355">
        <v>0</v>
      </c>
      <c r="E43" s="355">
        <v>194479.9</v>
      </c>
      <c r="F43" s="355">
        <v>68493.29</v>
      </c>
      <c r="G43" s="355">
        <v>45829.8</v>
      </c>
      <c r="H43" s="355">
        <v>305744.3</v>
      </c>
      <c r="I43" s="355">
        <v>253890.2</v>
      </c>
    </row>
    <row r="44" s="285" customFormat="1" ht="11.1" customHeight="1" spans="1:9">
      <c r="A44" s="216" t="s">
        <v>215</v>
      </c>
      <c r="B44" s="372">
        <v>0</v>
      </c>
      <c r="C44" s="350">
        <v>0</v>
      </c>
      <c r="D44" s="350">
        <v>0</v>
      </c>
      <c r="E44" s="350">
        <v>0</v>
      </c>
      <c r="F44" s="350">
        <v>0</v>
      </c>
      <c r="G44" s="350">
        <v>0</v>
      </c>
      <c r="H44" s="375">
        <v>0</v>
      </c>
      <c r="I44" s="350">
        <v>0</v>
      </c>
    </row>
    <row r="45" s="285" customFormat="1" ht="11.1" customHeight="1" spans="1:9">
      <c r="A45" s="216" t="s">
        <v>216</v>
      </c>
      <c r="B45" s="350">
        <v>0</v>
      </c>
      <c r="C45" s="350">
        <v>0</v>
      </c>
      <c r="D45" s="350">
        <v>0</v>
      </c>
      <c r="E45" s="350">
        <v>0</v>
      </c>
      <c r="F45" s="350">
        <v>0</v>
      </c>
      <c r="G45" s="350">
        <v>0</v>
      </c>
      <c r="H45" s="374">
        <v>0</v>
      </c>
      <c r="I45" s="350">
        <v>0</v>
      </c>
    </row>
    <row r="46" s="285" customFormat="1" ht="11.1" customHeight="1" spans="1:9">
      <c r="A46" s="339" t="s">
        <v>217</v>
      </c>
      <c r="B46" s="350">
        <v>1</v>
      </c>
      <c r="C46" s="350">
        <v>0</v>
      </c>
      <c r="D46" s="350">
        <v>0</v>
      </c>
      <c r="E46" s="350">
        <v>16971.9</v>
      </c>
      <c r="F46" s="350">
        <v>5206.71</v>
      </c>
      <c r="G46" s="350">
        <v>1066.3</v>
      </c>
      <c r="H46" s="374">
        <v>12650.8</v>
      </c>
      <c r="I46" s="350">
        <v>8269.8</v>
      </c>
    </row>
    <row r="47" s="285" customFormat="1" ht="11.1" customHeight="1" spans="1:9">
      <c r="A47" s="216" t="s">
        <v>218</v>
      </c>
      <c r="B47" s="355">
        <v>4</v>
      </c>
      <c r="C47" s="355">
        <v>1</v>
      </c>
      <c r="D47" s="355">
        <v>432.3</v>
      </c>
      <c r="E47" s="355">
        <v>499290.4</v>
      </c>
      <c r="F47" s="355">
        <v>59095.08</v>
      </c>
      <c r="G47" s="355">
        <v>89199.9</v>
      </c>
      <c r="H47" s="355">
        <v>438173.1</v>
      </c>
      <c r="I47" s="355">
        <v>357996.6</v>
      </c>
    </row>
    <row r="48" s="285" customFormat="1" ht="11.1" customHeight="1" spans="1:9">
      <c r="A48" s="216" t="s">
        <v>219</v>
      </c>
      <c r="B48" s="355">
        <v>1</v>
      </c>
      <c r="C48" s="355">
        <v>0</v>
      </c>
      <c r="D48" s="355">
        <v>0</v>
      </c>
      <c r="E48" s="355">
        <v>13218.3</v>
      </c>
      <c r="F48" s="355">
        <v>4672.3</v>
      </c>
      <c r="G48" s="355">
        <v>2549.8</v>
      </c>
      <c r="H48" s="355">
        <v>8096.1</v>
      </c>
      <c r="I48" s="355">
        <v>7036.7</v>
      </c>
    </row>
    <row r="49" ht="11.1" customHeight="1" spans="1:9">
      <c r="A49" s="216" t="s">
        <v>220</v>
      </c>
      <c r="B49" s="355">
        <v>0</v>
      </c>
      <c r="C49" s="355">
        <v>0</v>
      </c>
      <c r="D49" s="355">
        <v>0</v>
      </c>
      <c r="E49" s="355">
        <v>0</v>
      </c>
      <c r="F49" s="355">
        <v>0</v>
      </c>
      <c r="G49" s="355">
        <v>0</v>
      </c>
      <c r="H49" s="355">
        <v>0</v>
      </c>
      <c r="I49" s="355">
        <v>0</v>
      </c>
    </row>
    <row r="50" ht="11.1" customHeight="1" spans="1:9">
      <c r="A50" s="216" t="s">
        <v>221</v>
      </c>
      <c r="B50" s="355">
        <v>0</v>
      </c>
      <c r="C50" s="355">
        <v>0</v>
      </c>
      <c r="D50" s="355">
        <v>0</v>
      </c>
      <c r="E50" s="355">
        <v>0</v>
      </c>
      <c r="F50" s="355">
        <v>0</v>
      </c>
      <c r="G50" s="355">
        <v>0</v>
      </c>
      <c r="H50" s="355">
        <v>0</v>
      </c>
      <c r="I50" s="355">
        <v>0</v>
      </c>
    </row>
    <row r="51" ht="11.1" customHeight="1" spans="1:9">
      <c r="A51" s="216" t="s">
        <v>222</v>
      </c>
      <c r="B51" s="355">
        <v>0</v>
      </c>
      <c r="C51" s="355">
        <v>0</v>
      </c>
      <c r="D51" s="355">
        <v>0</v>
      </c>
      <c r="E51" s="355">
        <v>0</v>
      </c>
      <c r="F51" s="355">
        <v>0</v>
      </c>
      <c r="G51" s="355">
        <v>0</v>
      </c>
      <c r="H51" s="355">
        <v>0</v>
      </c>
      <c r="I51" s="355">
        <v>0</v>
      </c>
    </row>
    <row r="52" ht="11.1" customHeight="1" spans="1:9">
      <c r="A52" s="216" t="s">
        <v>223</v>
      </c>
      <c r="B52" s="355">
        <v>0</v>
      </c>
      <c r="C52" s="355">
        <v>0</v>
      </c>
      <c r="D52" s="355">
        <v>0</v>
      </c>
      <c r="E52" s="355">
        <v>0</v>
      </c>
      <c r="F52" s="355">
        <v>0</v>
      </c>
      <c r="G52" s="355">
        <v>0</v>
      </c>
      <c r="H52" s="355">
        <v>0</v>
      </c>
      <c r="I52" s="355">
        <v>0</v>
      </c>
    </row>
    <row r="53" ht="11.1" customHeight="1" spans="1:9">
      <c r="A53" s="216" t="s">
        <v>224</v>
      </c>
      <c r="B53" s="355">
        <v>5</v>
      </c>
      <c r="C53" s="355">
        <v>1</v>
      </c>
      <c r="D53" s="355">
        <v>95112</v>
      </c>
      <c r="E53" s="355">
        <v>3610875.2</v>
      </c>
      <c r="F53" s="355">
        <v>1387464.3</v>
      </c>
      <c r="G53" s="355">
        <v>426322.9</v>
      </c>
      <c r="H53" s="355">
        <v>10830541.9</v>
      </c>
      <c r="I53" s="355">
        <v>2079396.9</v>
      </c>
    </row>
    <row r="54" ht="11.1" customHeight="1" spans="1:9">
      <c r="A54" s="216" t="s">
        <v>225</v>
      </c>
      <c r="B54" s="355">
        <v>0</v>
      </c>
      <c r="C54" s="355">
        <v>0</v>
      </c>
      <c r="D54" s="355">
        <v>0</v>
      </c>
      <c r="E54" s="355">
        <v>0</v>
      </c>
      <c r="F54" s="355">
        <v>0</v>
      </c>
      <c r="G54" s="355">
        <v>0</v>
      </c>
      <c r="H54" s="355">
        <v>0</v>
      </c>
      <c r="I54" s="355">
        <v>0</v>
      </c>
    </row>
    <row r="55" ht="11.1" customHeight="1" spans="1:9">
      <c r="A55" s="220" t="s">
        <v>226</v>
      </c>
      <c r="B55" s="373">
        <v>1</v>
      </c>
      <c r="C55" s="357">
        <v>1</v>
      </c>
      <c r="D55" s="357">
        <v>433.7</v>
      </c>
      <c r="E55" s="357">
        <v>7905.5</v>
      </c>
      <c r="F55" s="357">
        <v>4632.88</v>
      </c>
      <c r="G55" s="357">
        <v>89.2</v>
      </c>
      <c r="H55" s="357">
        <v>20482.8</v>
      </c>
      <c r="I55" s="357">
        <v>623.6</v>
      </c>
    </row>
    <row r="56" spans="2:9">
      <c r="B56" s="248"/>
      <c r="C56" s="248"/>
      <c r="D56" s="248"/>
      <c r="E56" s="248"/>
      <c r="F56" s="248"/>
      <c r="G56" s="248"/>
      <c r="H56" s="248"/>
      <c r="I56" s="248"/>
    </row>
    <row r="57" spans="9:9">
      <c r="I57" s="284"/>
    </row>
    <row r="58" spans="9:9">
      <c r="I58" s="284"/>
    </row>
    <row r="59" spans="9:9">
      <c r="I59" s="284"/>
    </row>
    <row r="60" spans="9:9">
      <c r="I60" s="284"/>
    </row>
    <row r="61" spans="9:9">
      <c r="I61" s="284"/>
    </row>
    <row r="62" spans="9:9">
      <c r="I62" s="284"/>
    </row>
    <row r="63" spans="9:9">
      <c r="I63" s="284"/>
    </row>
    <row r="64" spans="9:9">
      <c r="I64" s="284"/>
    </row>
    <row r="65" spans="9:9">
      <c r="I65" s="284"/>
    </row>
    <row r="66" spans="9:9">
      <c r="I66" s="284"/>
    </row>
    <row r="67" spans="9:9">
      <c r="I67" s="284"/>
    </row>
    <row r="68" spans="9:9">
      <c r="I68" s="284"/>
    </row>
    <row r="69" spans="9:9">
      <c r="I69" s="284"/>
    </row>
    <row r="70" spans="9:9">
      <c r="I70" s="284"/>
    </row>
    <row r="71" spans="9:9">
      <c r="I71" s="284"/>
    </row>
    <row r="72" spans="9:9">
      <c r="I72" s="284"/>
    </row>
    <row r="73" spans="9:9">
      <c r="I73" s="284"/>
    </row>
    <row r="74" spans="9:9">
      <c r="I74" s="284"/>
    </row>
    <row r="75" spans="9:9">
      <c r="I75" s="284"/>
    </row>
    <row r="76" spans="9:9">
      <c r="I76" s="284"/>
    </row>
    <row r="77" spans="9:9">
      <c r="I77" s="284"/>
    </row>
    <row r="78" spans="9:9">
      <c r="I78" s="284"/>
    </row>
    <row r="79" spans="9:9">
      <c r="I79" s="284"/>
    </row>
    <row r="80" spans="9:9">
      <c r="I80" s="284"/>
    </row>
    <row r="81" spans="9:9">
      <c r="I81" s="284"/>
    </row>
    <row r="82" spans="9:9">
      <c r="I82" s="284"/>
    </row>
    <row r="83" spans="9:9">
      <c r="I83" s="284"/>
    </row>
    <row r="84" spans="9:9">
      <c r="I84" s="284"/>
    </row>
    <row r="85" spans="9:9">
      <c r="I85" s="284"/>
    </row>
    <row r="86" spans="9:9">
      <c r="I86" s="284"/>
    </row>
    <row r="87" spans="9:9">
      <c r="I87" s="284"/>
    </row>
    <row r="88" spans="9:9">
      <c r="I88" s="284"/>
    </row>
    <row r="89" spans="9:9">
      <c r="I89" s="284"/>
    </row>
    <row r="90" spans="9:9">
      <c r="I90" s="284"/>
    </row>
    <row r="91" spans="9:9">
      <c r="I91" s="284"/>
    </row>
    <row r="92" spans="9:9">
      <c r="I92" s="284"/>
    </row>
    <row r="93" spans="9:9">
      <c r="I93" s="284"/>
    </row>
    <row r="94" spans="9:9">
      <c r="I94" s="284"/>
    </row>
    <row r="95" spans="9:9">
      <c r="I95" s="284"/>
    </row>
    <row r="96" spans="9:9">
      <c r="I96" s="284"/>
    </row>
    <row r="97" spans="9:9">
      <c r="I97" s="284"/>
    </row>
    <row r="98" spans="9:9">
      <c r="I98" s="284"/>
    </row>
    <row r="99" spans="9:9">
      <c r="I99" s="284"/>
    </row>
    <row r="100" spans="9:9">
      <c r="I100" s="284"/>
    </row>
    <row r="101" spans="9:9">
      <c r="I101" s="284"/>
    </row>
    <row r="102" spans="9:9">
      <c r="I102" s="284"/>
    </row>
    <row r="103" spans="9:9">
      <c r="I103" s="284"/>
    </row>
    <row r="104" spans="9:9">
      <c r="I104" s="284"/>
    </row>
    <row r="105" spans="9:9">
      <c r="I105" s="284"/>
    </row>
    <row r="106" spans="9:9">
      <c r="I106" s="284"/>
    </row>
    <row r="107" spans="9:9">
      <c r="I107" s="284"/>
    </row>
    <row r="108" spans="9:9">
      <c r="I108" s="284"/>
    </row>
    <row r="109" spans="9:9">
      <c r="I109" s="284"/>
    </row>
    <row r="110" spans="9:9">
      <c r="I110" s="284"/>
    </row>
    <row r="111" spans="9:9">
      <c r="I111" s="284"/>
    </row>
    <row r="112" spans="9:9">
      <c r="I112" s="284"/>
    </row>
    <row r="113" spans="9:9">
      <c r="I113" s="284"/>
    </row>
    <row r="114" spans="9:9">
      <c r="I114" s="284"/>
    </row>
    <row r="115" spans="9:9">
      <c r="I115" s="284"/>
    </row>
    <row r="116" spans="9:9">
      <c r="I116" s="284"/>
    </row>
    <row r="117" spans="9:9">
      <c r="I117" s="284"/>
    </row>
    <row r="118" spans="9:9">
      <c r="I118" s="284"/>
    </row>
    <row r="119" spans="9:9">
      <c r="I119" s="284"/>
    </row>
    <row r="120" spans="9:9">
      <c r="I120" s="284"/>
    </row>
    <row r="121" spans="9:9">
      <c r="I121" s="284"/>
    </row>
    <row r="122" spans="9:9">
      <c r="I122" s="284"/>
    </row>
    <row r="123" spans="9:9">
      <c r="I123" s="284"/>
    </row>
    <row r="124" spans="9:9">
      <c r="I124" s="284"/>
    </row>
    <row r="125" spans="9:9">
      <c r="I125" s="284"/>
    </row>
    <row r="126" spans="9:9">
      <c r="I126" s="284"/>
    </row>
    <row r="127" spans="9:9">
      <c r="I127" s="284"/>
    </row>
    <row r="128" spans="9:9">
      <c r="I128" s="284"/>
    </row>
    <row r="129" spans="9:9">
      <c r="I129" s="284"/>
    </row>
    <row r="130" spans="9:9">
      <c r="I130" s="284"/>
    </row>
    <row r="131" spans="9:9">
      <c r="I131" s="284"/>
    </row>
    <row r="132" spans="9:9">
      <c r="I132" s="284"/>
    </row>
    <row r="133" spans="9:9">
      <c r="I133" s="284"/>
    </row>
    <row r="134" spans="9:9">
      <c r="I134" s="284"/>
    </row>
    <row r="135" spans="9:9">
      <c r="I135" s="284"/>
    </row>
    <row r="136" spans="9:9">
      <c r="I136" s="284"/>
    </row>
    <row r="137" spans="9:9">
      <c r="I137" s="284"/>
    </row>
    <row r="138" spans="9:9">
      <c r="I138" s="284"/>
    </row>
    <row r="139" spans="9:9">
      <c r="I139" s="284"/>
    </row>
    <row r="140" spans="9:9">
      <c r="I140" s="284"/>
    </row>
    <row r="141" spans="9:9">
      <c r="I141" s="284"/>
    </row>
    <row r="142" spans="9:9">
      <c r="I142" s="284"/>
    </row>
    <row r="143" spans="9:9">
      <c r="I143" s="284"/>
    </row>
    <row r="144" spans="9:9">
      <c r="I144" s="284"/>
    </row>
    <row r="145" spans="9:9">
      <c r="I145" s="284"/>
    </row>
    <row r="146" spans="9:9">
      <c r="I146" s="284"/>
    </row>
    <row r="147" spans="9:9">
      <c r="I147" s="284"/>
    </row>
    <row r="148" spans="9:9">
      <c r="I148" s="284"/>
    </row>
    <row r="149" spans="9:9">
      <c r="I149" s="284"/>
    </row>
    <row r="150" spans="9:9">
      <c r="I150" s="284"/>
    </row>
    <row r="151" spans="9:9">
      <c r="I151" s="284"/>
    </row>
    <row r="152" spans="9:9">
      <c r="I152" s="284"/>
    </row>
    <row r="153" spans="9:9">
      <c r="I153" s="284"/>
    </row>
    <row r="154" spans="9:9">
      <c r="I154" s="284"/>
    </row>
    <row r="155" spans="9:9">
      <c r="I155" s="284"/>
    </row>
    <row r="156" spans="9:9">
      <c r="I156" s="284"/>
    </row>
    <row r="157" spans="9:9">
      <c r="I157" s="284"/>
    </row>
    <row r="158" spans="9:9">
      <c r="I158" s="284"/>
    </row>
    <row r="159" spans="9:9">
      <c r="I159" s="284"/>
    </row>
    <row r="160" spans="9:9">
      <c r="I160" s="284"/>
    </row>
    <row r="161" spans="9:9">
      <c r="I161" s="284"/>
    </row>
    <row r="162" spans="9:9">
      <c r="I162" s="284"/>
    </row>
    <row r="163" spans="9:9">
      <c r="I163" s="284"/>
    </row>
    <row r="164" spans="9:9">
      <c r="I164" s="284"/>
    </row>
    <row r="165" spans="9:9">
      <c r="I165" s="284"/>
    </row>
    <row r="166" spans="9:9">
      <c r="I166" s="284"/>
    </row>
    <row r="167" spans="9:9">
      <c r="I167" s="284"/>
    </row>
    <row r="168" spans="9:9">
      <c r="I168" s="284"/>
    </row>
    <row r="169" spans="9:9">
      <c r="I169" s="284"/>
    </row>
    <row r="170" spans="9:9">
      <c r="I170" s="284"/>
    </row>
    <row r="171" spans="9:9">
      <c r="I171" s="284"/>
    </row>
    <row r="172" spans="9:9">
      <c r="I172" s="284"/>
    </row>
    <row r="173" spans="9:9">
      <c r="I173" s="284"/>
    </row>
    <row r="174" spans="9:9">
      <c r="I174" s="284"/>
    </row>
    <row r="175" spans="9:9">
      <c r="I175" s="284"/>
    </row>
    <row r="176" spans="9:9">
      <c r="I176" s="284"/>
    </row>
    <row r="177" spans="9:9">
      <c r="I177" s="284"/>
    </row>
    <row r="178" spans="9:9">
      <c r="I178" s="284"/>
    </row>
    <row r="179" spans="9:9">
      <c r="I179" s="284"/>
    </row>
    <row r="180" spans="9:9">
      <c r="I180" s="284"/>
    </row>
    <row r="181" spans="9:9">
      <c r="I181" s="284"/>
    </row>
    <row r="182" spans="9:9">
      <c r="I182" s="284"/>
    </row>
    <row r="183" spans="9:9">
      <c r="I183" s="284"/>
    </row>
  </sheetData>
  <mergeCells count="13">
    <mergeCell ref="A1:I1"/>
    <mergeCell ref="B2:E2"/>
    <mergeCell ref="H2:I2"/>
    <mergeCell ref="C3:D3"/>
    <mergeCell ref="A3:A6"/>
    <mergeCell ref="B3:B6"/>
    <mergeCell ref="C4:C6"/>
    <mergeCell ref="D4:D6"/>
    <mergeCell ref="E3:E6"/>
    <mergeCell ref="F3:F6"/>
    <mergeCell ref="G3:G6"/>
    <mergeCell ref="H3:H6"/>
    <mergeCell ref="I4:I6"/>
  </mergeCells>
  <pageMargins left="1.14" right="0.94" top="1.38" bottom="1.26" header="0.51" footer="0.87"/>
  <pageSetup paperSize="9" firstPageNumber="209" orientation="portrait" useFirstPageNumber="1"/>
  <headerFooter alignWithMargins="0" scaleWithDoc="0">
    <oddFooter>&amp;C211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0"/>
  </sheetPr>
  <dimension ref="A1:H183"/>
  <sheetViews>
    <sheetView showZeros="0" zoomScale="130" zoomScaleNormal="130" workbookViewId="0">
      <selection activeCell="A1" sqref="$A1:$XFD1048576"/>
    </sheetView>
  </sheetViews>
  <sheetFormatPr defaultColWidth="9" defaultRowHeight="15.75" outlineLevelCol="7"/>
  <cols>
    <col min="1" max="1" width="32" style="237" customWidth="1"/>
    <col min="2" max="2" width="6.625" style="237" customWidth="1"/>
    <col min="3" max="3" width="6.375" style="237" customWidth="1"/>
    <col min="4" max="4" width="5.625" style="237" customWidth="1"/>
    <col min="5" max="5" width="6.375" style="237" customWidth="1"/>
    <col min="6" max="6" width="6.75" style="237" customWidth="1"/>
    <col min="7" max="8" width="5.625" style="237" customWidth="1"/>
    <col min="9" max="16384" width="9" style="237"/>
  </cols>
  <sheetData>
    <row r="1" ht="18" customHeight="1" spans="1:2">
      <c r="A1" s="223"/>
      <c r="B1" s="284"/>
    </row>
    <row r="2" ht="18" customHeight="1" spans="1:8">
      <c r="A2" s="309" t="s">
        <v>259</v>
      </c>
      <c r="B2" s="284"/>
      <c r="G2" s="318" t="s">
        <v>34</v>
      </c>
      <c r="H2" s="318"/>
    </row>
    <row r="3" s="285" customFormat="1" ht="13.5" customHeight="1" spans="1:8">
      <c r="A3" s="238" t="s">
        <v>104</v>
      </c>
      <c r="B3" s="341"/>
      <c r="C3" s="342" t="s">
        <v>173</v>
      </c>
      <c r="D3" s="342" t="s">
        <v>174</v>
      </c>
      <c r="E3" s="342" t="s">
        <v>245</v>
      </c>
      <c r="F3" s="342" t="s">
        <v>246</v>
      </c>
      <c r="G3" s="342" t="s">
        <v>177</v>
      </c>
      <c r="H3" s="361" t="s">
        <v>178</v>
      </c>
    </row>
    <row r="4" s="285" customFormat="1" ht="13.5" customHeight="1" spans="1:8">
      <c r="A4" s="311"/>
      <c r="B4" s="343" t="s">
        <v>180</v>
      </c>
      <c r="C4" s="344"/>
      <c r="D4" s="344"/>
      <c r="E4" s="344"/>
      <c r="F4" s="344"/>
      <c r="G4" s="344"/>
      <c r="H4" s="362"/>
    </row>
    <row r="5" s="285" customFormat="1" ht="13.5" customHeight="1" spans="1:8">
      <c r="A5" s="311"/>
      <c r="B5" s="344"/>
      <c r="C5" s="344"/>
      <c r="D5" s="344"/>
      <c r="E5" s="344"/>
      <c r="F5" s="344"/>
      <c r="G5" s="344"/>
      <c r="H5" s="362"/>
    </row>
    <row r="6" s="285" customFormat="1" ht="13.5" customHeight="1" spans="1:8">
      <c r="A6" s="241"/>
      <c r="B6" s="345"/>
      <c r="C6" s="345"/>
      <c r="D6" s="345"/>
      <c r="E6" s="345"/>
      <c r="F6" s="345"/>
      <c r="G6" s="345"/>
      <c r="H6" s="363"/>
    </row>
    <row r="7" s="286" customFormat="1" ht="11.1" customHeight="1" spans="1:8">
      <c r="A7" s="281" t="s">
        <v>239</v>
      </c>
      <c r="B7" s="346">
        <v>10084640.5</v>
      </c>
      <c r="C7" s="346">
        <v>18145339.8</v>
      </c>
      <c r="D7" s="346">
        <v>64556.6</v>
      </c>
      <c r="E7" s="346">
        <v>1082743.4</v>
      </c>
      <c r="F7" s="346">
        <v>1438972.7</v>
      </c>
      <c r="G7" s="346">
        <v>291672.7</v>
      </c>
      <c r="H7" s="346">
        <v>45148</v>
      </c>
    </row>
    <row r="8" s="286" customFormat="1" ht="11.1" customHeight="1" spans="1:8">
      <c r="A8" s="281" t="s">
        <v>39</v>
      </c>
      <c r="B8" s="347"/>
      <c r="C8" s="348"/>
      <c r="D8" s="348"/>
      <c r="E8" s="348"/>
      <c r="F8" s="348"/>
      <c r="G8" s="348"/>
      <c r="H8" s="348"/>
    </row>
    <row r="9" s="285" customFormat="1" ht="11.1" customHeight="1" spans="1:8">
      <c r="A9" s="216" t="s">
        <v>181</v>
      </c>
      <c r="B9" s="349">
        <v>341623.4</v>
      </c>
      <c r="C9" s="349">
        <v>1233791.6</v>
      </c>
      <c r="D9" s="349">
        <v>8137.6</v>
      </c>
      <c r="E9" s="349">
        <v>115837.5</v>
      </c>
      <c r="F9" s="349">
        <v>159409.5</v>
      </c>
      <c r="G9" s="349">
        <v>35434.4</v>
      </c>
      <c r="H9" s="351">
        <v>23767</v>
      </c>
    </row>
    <row r="10" s="285" customFormat="1" ht="11.1" customHeight="1" spans="1:8">
      <c r="A10" s="216" t="s">
        <v>182</v>
      </c>
      <c r="B10" s="349">
        <v>9743017.1</v>
      </c>
      <c r="C10" s="349">
        <v>16911548.2</v>
      </c>
      <c r="D10" s="349">
        <v>56419</v>
      </c>
      <c r="E10" s="349">
        <v>966905.9</v>
      </c>
      <c r="F10" s="349">
        <v>1279563.2</v>
      </c>
      <c r="G10" s="349">
        <v>256238.3</v>
      </c>
      <c r="H10" s="351">
        <v>21381</v>
      </c>
    </row>
    <row r="11" s="286" customFormat="1" ht="11.1" customHeight="1" spans="1:8">
      <c r="A11" s="281" t="s">
        <v>126</v>
      </c>
      <c r="B11" s="349"/>
      <c r="C11" s="349"/>
      <c r="D11" s="349"/>
      <c r="E11" s="349"/>
      <c r="F11" s="349"/>
      <c r="G11" s="349"/>
      <c r="H11" s="351"/>
    </row>
    <row r="12" s="285" customFormat="1" ht="11.1" customHeight="1" spans="1:8">
      <c r="A12" s="216" t="s">
        <v>240</v>
      </c>
      <c r="B12" s="349">
        <v>6945464.2</v>
      </c>
      <c r="C12" s="349">
        <v>7679067.9</v>
      </c>
      <c r="D12" s="349">
        <v>40643.8</v>
      </c>
      <c r="E12" s="349">
        <v>969185.6</v>
      </c>
      <c r="F12" s="349">
        <v>1199506.2</v>
      </c>
      <c r="G12" s="349">
        <v>189676.8</v>
      </c>
      <c r="H12" s="351">
        <v>14575</v>
      </c>
    </row>
    <row r="13" s="285" customFormat="1" ht="11.1" customHeight="1" spans="1:8">
      <c r="A13" s="216" t="s">
        <v>241</v>
      </c>
      <c r="B13" s="349">
        <v>3139176.3</v>
      </c>
      <c r="C13" s="349">
        <v>10466271.9</v>
      </c>
      <c r="D13" s="349">
        <v>23912.8</v>
      </c>
      <c r="E13" s="349">
        <v>113557.8</v>
      </c>
      <c r="F13" s="349">
        <v>239466.5</v>
      </c>
      <c r="G13" s="349">
        <v>101995.9</v>
      </c>
      <c r="H13" s="351">
        <v>30573</v>
      </c>
    </row>
    <row r="14" s="285" customFormat="1" ht="11.1" customHeight="1" spans="1:8">
      <c r="A14" s="281" t="s">
        <v>130</v>
      </c>
      <c r="B14" s="350"/>
      <c r="C14" s="351"/>
      <c r="D14" s="351"/>
      <c r="E14" s="351"/>
      <c r="F14" s="351"/>
      <c r="G14" s="351"/>
      <c r="H14" s="351"/>
    </row>
    <row r="15" s="285" customFormat="1" ht="11.1" customHeight="1" spans="1:8">
      <c r="A15" s="216" t="s">
        <v>186</v>
      </c>
      <c r="B15" s="350">
        <v>0</v>
      </c>
      <c r="C15" s="351">
        <v>0</v>
      </c>
      <c r="D15" s="351">
        <v>0</v>
      </c>
      <c r="E15" s="351">
        <v>0</v>
      </c>
      <c r="F15" s="351">
        <v>0</v>
      </c>
      <c r="G15" s="351">
        <v>0</v>
      </c>
      <c r="H15" s="351">
        <v>0</v>
      </c>
    </row>
    <row r="16" s="285" customFormat="1" ht="11.1" customHeight="1" spans="1:8">
      <c r="A16" s="216" t="s">
        <v>187</v>
      </c>
      <c r="B16" s="350">
        <v>0</v>
      </c>
      <c r="C16" s="351">
        <v>0</v>
      </c>
      <c r="D16" s="351">
        <v>0</v>
      </c>
      <c r="E16" s="351">
        <v>0</v>
      </c>
      <c r="F16" s="351">
        <v>0</v>
      </c>
      <c r="G16" s="351">
        <v>0</v>
      </c>
      <c r="H16" s="351">
        <v>0</v>
      </c>
    </row>
    <row r="17" s="285" customFormat="1" ht="11.1" customHeight="1" spans="1:8">
      <c r="A17" s="216" t="s">
        <v>188</v>
      </c>
      <c r="B17" s="350">
        <v>0</v>
      </c>
      <c r="C17" s="351">
        <v>0</v>
      </c>
      <c r="D17" s="351">
        <v>0</v>
      </c>
      <c r="E17" s="351">
        <v>0</v>
      </c>
      <c r="F17" s="351">
        <v>0</v>
      </c>
      <c r="G17" s="351">
        <v>0</v>
      </c>
      <c r="H17" s="351">
        <v>0</v>
      </c>
    </row>
    <row r="18" s="285" customFormat="1" ht="11.1" customHeight="1" spans="1:8">
      <c r="A18" s="216" t="s">
        <v>189</v>
      </c>
      <c r="B18" s="350">
        <v>0</v>
      </c>
      <c r="C18" s="351">
        <v>0</v>
      </c>
      <c r="D18" s="351">
        <v>0</v>
      </c>
      <c r="E18" s="351">
        <v>0</v>
      </c>
      <c r="F18" s="351">
        <v>0</v>
      </c>
      <c r="G18" s="351">
        <v>0</v>
      </c>
      <c r="H18" s="351">
        <v>0</v>
      </c>
    </row>
    <row r="19" s="285" customFormat="1" ht="11.1" customHeight="1" spans="1:8">
      <c r="A19" s="216" t="s">
        <v>190</v>
      </c>
      <c r="B19" s="350">
        <v>0</v>
      </c>
      <c r="C19" s="351">
        <v>0</v>
      </c>
      <c r="D19" s="351">
        <v>0</v>
      </c>
      <c r="E19" s="351">
        <v>0</v>
      </c>
      <c r="F19" s="351">
        <v>0</v>
      </c>
      <c r="G19" s="351">
        <v>0</v>
      </c>
      <c r="H19" s="351">
        <v>0</v>
      </c>
    </row>
    <row r="20" s="285" customFormat="1" ht="11.1" customHeight="1" spans="1:8">
      <c r="A20" s="216" t="s">
        <v>191</v>
      </c>
      <c r="B20" s="350">
        <v>0</v>
      </c>
      <c r="C20" s="351">
        <v>0</v>
      </c>
      <c r="D20" s="351">
        <v>0</v>
      </c>
      <c r="E20" s="351">
        <v>0</v>
      </c>
      <c r="F20" s="351">
        <v>0</v>
      </c>
      <c r="G20" s="351">
        <v>0</v>
      </c>
      <c r="H20" s="351">
        <v>0</v>
      </c>
    </row>
    <row r="21" s="285" customFormat="1" ht="11.1" customHeight="1" spans="1:8">
      <c r="A21" s="216" t="s">
        <v>192</v>
      </c>
      <c r="B21" s="350">
        <v>0</v>
      </c>
      <c r="C21" s="351">
        <v>0</v>
      </c>
      <c r="D21" s="351">
        <v>0</v>
      </c>
      <c r="E21" s="351">
        <v>0</v>
      </c>
      <c r="F21" s="351">
        <v>0</v>
      </c>
      <c r="G21" s="351">
        <v>0</v>
      </c>
      <c r="H21" s="351">
        <v>0</v>
      </c>
    </row>
    <row r="22" s="285" customFormat="1" ht="11.1" customHeight="1" spans="1:8">
      <c r="A22" s="216" t="s">
        <v>193</v>
      </c>
      <c r="B22" s="350">
        <v>7237.5</v>
      </c>
      <c r="C22" s="352">
        <v>77550.6</v>
      </c>
      <c r="D22" s="353">
        <v>140.8</v>
      </c>
      <c r="E22" s="349">
        <v>92.7</v>
      </c>
      <c r="F22" s="349">
        <v>573.4</v>
      </c>
      <c r="G22" s="353">
        <v>339.9</v>
      </c>
      <c r="H22" s="351">
        <v>661</v>
      </c>
    </row>
    <row r="23" s="285" customFormat="1" ht="11.1" customHeight="1" spans="1:8">
      <c r="A23" s="216" t="s">
        <v>194</v>
      </c>
      <c r="B23" s="350">
        <v>100211.3</v>
      </c>
      <c r="C23" s="352">
        <v>418136.1</v>
      </c>
      <c r="D23" s="353">
        <v>2829.6</v>
      </c>
      <c r="E23" s="349">
        <v>75083.3</v>
      </c>
      <c r="F23" s="349">
        <v>94642</v>
      </c>
      <c r="G23" s="353">
        <v>16729.1</v>
      </c>
      <c r="H23" s="351">
        <v>3138</v>
      </c>
    </row>
    <row r="24" s="285" customFormat="1" ht="11.1" customHeight="1" spans="1:8">
      <c r="A24" s="216" t="s">
        <v>195</v>
      </c>
      <c r="B24" s="350">
        <v>0</v>
      </c>
      <c r="C24" s="352">
        <v>0</v>
      </c>
      <c r="D24" s="353">
        <v>0</v>
      </c>
      <c r="E24" s="351">
        <v>0</v>
      </c>
      <c r="F24" s="351">
        <v>0</v>
      </c>
      <c r="G24" s="353">
        <v>0</v>
      </c>
      <c r="H24" s="351">
        <v>0</v>
      </c>
    </row>
    <row r="25" s="285" customFormat="1" ht="11.1" customHeight="1" spans="1:8">
      <c r="A25" s="216" t="s">
        <v>196</v>
      </c>
      <c r="B25" s="350">
        <v>0</v>
      </c>
      <c r="C25" s="352">
        <v>0</v>
      </c>
      <c r="D25" s="353">
        <v>0</v>
      </c>
      <c r="E25" s="351">
        <v>0</v>
      </c>
      <c r="F25" s="351">
        <v>0</v>
      </c>
      <c r="G25" s="353">
        <v>0</v>
      </c>
      <c r="H25" s="351">
        <v>0</v>
      </c>
    </row>
    <row r="26" s="285" customFormat="1" ht="11.1" customHeight="1" spans="1:8">
      <c r="A26" s="216" t="s">
        <v>197</v>
      </c>
      <c r="B26" s="350">
        <v>0</v>
      </c>
      <c r="C26" s="352">
        <v>0</v>
      </c>
      <c r="D26" s="353">
        <v>0</v>
      </c>
      <c r="E26" s="351">
        <v>0</v>
      </c>
      <c r="F26" s="351">
        <v>0</v>
      </c>
      <c r="G26" s="353">
        <v>0</v>
      </c>
      <c r="H26" s="351">
        <v>0</v>
      </c>
    </row>
    <row r="27" s="285" customFormat="1" ht="11.1" customHeight="1" spans="1:8">
      <c r="A27" s="216" t="s">
        <v>198</v>
      </c>
      <c r="B27" s="350">
        <v>10603.3</v>
      </c>
      <c r="C27" s="352">
        <v>39334.5</v>
      </c>
      <c r="D27" s="353">
        <v>209.2</v>
      </c>
      <c r="E27" s="351">
        <v>-1495.1</v>
      </c>
      <c r="F27" s="349">
        <v>418.3</v>
      </c>
      <c r="G27" s="353">
        <v>1704.2</v>
      </c>
      <c r="H27" s="351">
        <v>1392</v>
      </c>
    </row>
    <row r="28" s="285" customFormat="1" ht="11.1" customHeight="1" spans="1:8">
      <c r="A28" s="216" t="s">
        <v>199</v>
      </c>
      <c r="B28" s="350">
        <v>4415.3</v>
      </c>
      <c r="C28" s="352">
        <v>24000.4</v>
      </c>
      <c r="D28" s="353">
        <v>320.9</v>
      </c>
      <c r="E28" s="349">
        <v>195.4</v>
      </c>
      <c r="F28" s="349">
        <v>918.8</v>
      </c>
      <c r="G28" s="353">
        <v>402.5</v>
      </c>
      <c r="H28" s="351">
        <v>1009</v>
      </c>
    </row>
    <row r="29" s="285" customFormat="1" ht="11.1" customHeight="1" spans="1:8">
      <c r="A29" s="216" t="s">
        <v>200</v>
      </c>
      <c r="B29" s="350">
        <v>0</v>
      </c>
      <c r="C29" s="352">
        <v>0</v>
      </c>
      <c r="D29" s="353">
        <v>0</v>
      </c>
      <c r="E29" s="349">
        <v>0</v>
      </c>
      <c r="F29" s="349">
        <v>0</v>
      </c>
      <c r="G29" s="353">
        <v>0</v>
      </c>
      <c r="H29" s="351">
        <v>0</v>
      </c>
    </row>
    <row r="30" s="285" customFormat="1" ht="11.1" customHeight="1" spans="1:8">
      <c r="A30" s="216" t="s">
        <v>201</v>
      </c>
      <c r="B30" s="350">
        <v>11457.5</v>
      </c>
      <c r="C30" s="352">
        <v>85482.2</v>
      </c>
      <c r="D30" s="353">
        <v>401.6</v>
      </c>
      <c r="E30" s="349">
        <v>7352.6</v>
      </c>
      <c r="F30" s="349">
        <v>7889.9</v>
      </c>
      <c r="G30" s="353">
        <v>135.7</v>
      </c>
      <c r="H30" s="351">
        <v>2537</v>
      </c>
    </row>
    <row r="31" s="285" customFormat="1" ht="11.1" customHeight="1" spans="1:8">
      <c r="A31" s="216" t="s">
        <v>202</v>
      </c>
      <c r="B31" s="350">
        <v>103923.3</v>
      </c>
      <c r="C31" s="352">
        <v>90694.4</v>
      </c>
      <c r="D31" s="353">
        <v>490.9</v>
      </c>
      <c r="E31" s="349">
        <v>5623.2</v>
      </c>
      <c r="F31" s="349">
        <v>7215.5</v>
      </c>
      <c r="G31" s="353">
        <v>1101.4</v>
      </c>
      <c r="H31" s="351">
        <v>749</v>
      </c>
    </row>
    <row r="32" s="285" customFormat="1" ht="11.1" customHeight="1" spans="1:8">
      <c r="A32" s="216" t="s">
        <v>203</v>
      </c>
      <c r="B32" s="350">
        <v>1885.9</v>
      </c>
      <c r="C32" s="352">
        <v>12048.1</v>
      </c>
      <c r="D32" s="353">
        <v>7.4</v>
      </c>
      <c r="E32" s="349">
        <v>167.3</v>
      </c>
      <c r="F32" s="349">
        <v>350.1</v>
      </c>
      <c r="G32" s="353">
        <v>175.4</v>
      </c>
      <c r="H32" s="351">
        <v>313</v>
      </c>
    </row>
    <row r="33" s="285" customFormat="1" ht="11.1" customHeight="1" spans="1:8">
      <c r="A33" s="216" t="s">
        <v>204</v>
      </c>
      <c r="B33" s="350">
        <v>0</v>
      </c>
      <c r="C33" s="352">
        <v>0</v>
      </c>
      <c r="D33" s="353">
        <v>0</v>
      </c>
      <c r="E33" s="349">
        <v>0</v>
      </c>
      <c r="F33" s="349">
        <v>0</v>
      </c>
      <c r="G33" s="353">
        <v>0</v>
      </c>
      <c r="H33" s="351">
        <v>0</v>
      </c>
    </row>
    <row r="34" s="285" customFormat="1" ht="11.1" customHeight="1" spans="1:8">
      <c r="A34" s="216" t="s">
        <v>205</v>
      </c>
      <c r="B34" s="350">
        <v>0</v>
      </c>
      <c r="C34" s="352">
        <v>0</v>
      </c>
      <c r="D34" s="353">
        <v>0</v>
      </c>
      <c r="E34" s="349">
        <v>0</v>
      </c>
      <c r="F34" s="351">
        <v>0</v>
      </c>
      <c r="G34" s="353">
        <v>0</v>
      </c>
      <c r="H34" s="351">
        <v>0</v>
      </c>
    </row>
    <row r="35" s="285" customFormat="1" ht="11.1" customHeight="1" spans="1:8">
      <c r="A35" s="216" t="s">
        <v>206</v>
      </c>
      <c r="B35" s="350">
        <v>0</v>
      </c>
      <c r="C35" s="352">
        <v>0</v>
      </c>
      <c r="D35" s="353">
        <v>0</v>
      </c>
      <c r="E35" s="349">
        <v>0</v>
      </c>
      <c r="F35" s="349">
        <v>0</v>
      </c>
      <c r="G35" s="353">
        <v>0</v>
      </c>
      <c r="H35" s="351">
        <v>0</v>
      </c>
    </row>
    <row r="36" s="285" customFormat="1" ht="11.1" customHeight="1" spans="1:8">
      <c r="A36" s="216" t="s">
        <v>207</v>
      </c>
      <c r="B36" s="350">
        <v>4846.1</v>
      </c>
      <c r="C36" s="352">
        <v>17197.3</v>
      </c>
      <c r="D36" s="353">
        <v>97.8</v>
      </c>
      <c r="E36" s="349">
        <v>491.4</v>
      </c>
      <c r="F36" s="349">
        <v>1404.4</v>
      </c>
      <c r="G36" s="353">
        <v>815.2</v>
      </c>
      <c r="H36" s="351">
        <v>403</v>
      </c>
    </row>
    <row r="37" s="285" customFormat="1" ht="11.1" customHeight="1" spans="1:8">
      <c r="A37" s="216" t="s">
        <v>208</v>
      </c>
      <c r="B37" s="350">
        <v>0</v>
      </c>
      <c r="C37" s="352">
        <v>0</v>
      </c>
      <c r="D37" s="353">
        <v>0</v>
      </c>
      <c r="E37" s="351">
        <v>0</v>
      </c>
      <c r="F37" s="349">
        <v>0</v>
      </c>
      <c r="G37" s="353">
        <v>0</v>
      </c>
      <c r="H37" s="351">
        <v>0</v>
      </c>
    </row>
    <row r="38" s="285" customFormat="1" ht="11.1" customHeight="1" spans="1:8">
      <c r="A38" s="216" t="s">
        <v>209</v>
      </c>
      <c r="B38" s="350">
        <v>675.7</v>
      </c>
      <c r="C38" s="352">
        <v>8133.1</v>
      </c>
      <c r="D38" s="353">
        <v>69.1</v>
      </c>
      <c r="E38" s="351">
        <v>360.5</v>
      </c>
      <c r="F38" s="349">
        <v>634.2</v>
      </c>
      <c r="G38" s="353">
        <v>204.6</v>
      </c>
      <c r="H38" s="351">
        <v>415</v>
      </c>
    </row>
    <row r="39" s="285" customFormat="1" ht="11.1" customHeight="1" spans="1:8">
      <c r="A39" s="216" t="s">
        <v>210</v>
      </c>
      <c r="B39" s="350">
        <v>223692.3</v>
      </c>
      <c r="C39" s="352">
        <v>414987.8</v>
      </c>
      <c r="D39" s="353">
        <v>3310.5</v>
      </c>
      <c r="E39" s="349">
        <v>19528.8</v>
      </c>
      <c r="F39" s="349">
        <v>39765.9</v>
      </c>
      <c r="G39" s="353">
        <v>16926.6</v>
      </c>
      <c r="H39" s="351">
        <v>3321</v>
      </c>
    </row>
    <row r="40" s="285" customFormat="1" ht="11.1" customHeight="1" spans="1:8">
      <c r="A40" s="216" t="s">
        <v>211</v>
      </c>
      <c r="B40" s="350">
        <v>682891.9</v>
      </c>
      <c r="C40" s="352">
        <v>7905139.6</v>
      </c>
      <c r="D40" s="353">
        <v>10888.5</v>
      </c>
      <c r="E40" s="349">
        <v>129709.2</v>
      </c>
      <c r="F40" s="349">
        <v>179985.3</v>
      </c>
      <c r="G40" s="353">
        <v>39387.6</v>
      </c>
      <c r="H40" s="351">
        <v>4242</v>
      </c>
    </row>
    <row r="41" s="285" customFormat="1" ht="11.1" customHeight="1" spans="1:8">
      <c r="A41" s="216" t="s">
        <v>212</v>
      </c>
      <c r="B41" s="350">
        <v>226530.8</v>
      </c>
      <c r="C41" s="352">
        <v>4237195.6</v>
      </c>
      <c r="D41" s="353">
        <v>12569.7</v>
      </c>
      <c r="E41" s="349">
        <v>163616.8</v>
      </c>
      <c r="F41" s="349">
        <v>225896.7</v>
      </c>
      <c r="G41" s="353">
        <v>49710.2</v>
      </c>
      <c r="H41" s="351">
        <v>4590</v>
      </c>
    </row>
    <row r="42" s="285" customFormat="1" ht="11.1" customHeight="1" spans="1:8">
      <c r="A42" s="219" t="s">
        <v>247</v>
      </c>
      <c r="B42" s="350">
        <v>253005.9</v>
      </c>
      <c r="C42" s="352">
        <v>720506.4</v>
      </c>
      <c r="D42" s="353">
        <v>4180.2</v>
      </c>
      <c r="E42" s="349">
        <v>33915.8</v>
      </c>
      <c r="F42" s="349">
        <v>54781.6</v>
      </c>
      <c r="G42" s="353">
        <v>16685.6</v>
      </c>
      <c r="H42" s="351">
        <v>12165</v>
      </c>
    </row>
    <row r="43" s="285" customFormat="1" ht="11.1" customHeight="1" spans="1:8">
      <c r="A43" s="216" t="s">
        <v>214</v>
      </c>
      <c r="B43" s="350">
        <v>41474.2</v>
      </c>
      <c r="C43" s="352">
        <v>178680.7</v>
      </c>
      <c r="D43" s="353">
        <v>1393.8</v>
      </c>
      <c r="E43" s="349">
        <v>48890.9</v>
      </c>
      <c r="F43" s="349">
        <v>51954.2</v>
      </c>
      <c r="G43" s="353">
        <v>1669.5</v>
      </c>
      <c r="H43" s="351">
        <v>2329</v>
      </c>
    </row>
    <row r="44" s="285" customFormat="1" ht="11.1" customHeight="1" spans="1:8">
      <c r="A44" s="216" t="s">
        <v>215</v>
      </c>
      <c r="B44" s="350">
        <v>0</v>
      </c>
      <c r="C44" s="352">
        <v>0</v>
      </c>
      <c r="D44" s="353">
        <v>0</v>
      </c>
      <c r="E44" s="351">
        <v>0</v>
      </c>
      <c r="F44" s="351">
        <v>0</v>
      </c>
      <c r="G44" s="353">
        <v>0</v>
      </c>
      <c r="H44" s="351">
        <v>0</v>
      </c>
    </row>
    <row r="45" s="285" customFormat="1" ht="11.1" customHeight="1" spans="1:8">
      <c r="A45" s="216" t="s">
        <v>216</v>
      </c>
      <c r="B45" s="350">
        <v>0</v>
      </c>
      <c r="C45" s="352">
        <v>0</v>
      </c>
      <c r="D45" s="353">
        <v>0</v>
      </c>
      <c r="E45" s="351">
        <v>0</v>
      </c>
      <c r="F45" s="351">
        <v>0</v>
      </c>
      <c r="G45" s="353">
        <v>0</v>
      </c>
      <c r="H45" s="351">
        <v>0</v>
      </c>
    </row>
    <row r="46" s="285" customFormat="1" ht="11.1" customHeight="1" spans="1:8">
      <c r="A46" s="216" t="s">
        <v>217</v>
      </c>
      <c r="B46" s="350">
        <v>2141.1</v>
      </c>
      <c r="C46" s="352">
        <v>16196.4</v>
      </c>
      <c r="D46" s="353">
        <v>160.5</v>
      </c>
      <c r="E46" s="351">
        <v>1823.7</v>
      </c>
      <c r="F46" s="351">
        <v>2034.1</v>
      </c>
      <c r="G46" s="353">
        <v>49.9</v>
      </c>
      <c r="H46" s="351">
        <v>370</v>
      </c>
    </row>
    <row r="47" s="285" customFormat="1" ht="11.1" customHeight="1" spans="1:8">
      <c r="A47" s="216" t="s">
        <v>218</v>
      </c>
      <c r="B47" s="350">
        <v>70453.7</v>
      </c>
      <c r="C47" s="352">
        <v>285936.5</v>
      </c>
      <c r="D47" s="353">
        <v>1344.2</v>
      </c>
      <c r="E47" s="349">
        <v>12306.1</v>
      </c>
      <c r="F47" s="349">
        <v>20943.4</v>
      </c>
      <c r="G47" s="353">
        <v>7293.1</v>
      </c>
      <c r="H47" s="351">
        <v>2609</v>
      </c>
    </row>
    <row r="48" s="285" customFormat="1" ht="11.1" customHeight="1" spans="1:8">
      <c r="A48" s="216" t="s">
        <v>219</v>
      </c>
      <c r="B48" s="350">
        <v>951.5</v>
      </c>
      <c r="C48" s="352">
        <v>12973.4</v>
      </c>
      <c r="D48" s="353">
        <v>140</v>
      </c>
      <c r="E48" s="349">
        <v>847.5</v>
      </c>
      <c r="F48" s="349">
        <v>1301.7</v>
      </c>
      <c r="G48" s="353">
        <v>314.2</v>
      </c>
      <c r="H48" s="351">
        <v>309</v>
      </c>
    </row>
    <row r="49" ht="11.1" customHeight="1" spans="1:8">
      <c r="A49" s="216" t="s">
        <v>220</v>
      </c>
      <c r="B49" s="354">
        <v>0</v>
      </c>
      <c r="C49" s="352">
        <v>0</v>
      </c>
      <c r="D49" s="353">
        <v>0</v>
      </c>
      <c r="E49" s="349">
        <v>0</v>
      </c>
      <c r="F49" s="349">
        <v>0</v>
      </c>
      <c r="G49" s="353">
        <v>0</v>
      </c>
      <c r="H49" s="351">
        <v>0</v>
      </c>
    </row>
    <row r="50" ht="11.1" customHeight="1" spans="1:8">
      <c r="A50" s="216" t="s">
        <v>221</v>
      </c>
      <c r="B50" s="354">
        <v>0</v>
      </c>
      <c r="C50" s="352">
        <v>0</v>
      </c>
      <c r="D50" s="353">
        <v>0</v>
      </c>
      <c r="E50" s="349">
        <v>0</v>
      </c>
      <c r="F50" s="349">
        <v>0</v>
      </c>
      <c r="G50" s="353">
        <v>0</v>
      </c>
      <c r="H50" s="351">
        <v>0</v>
      </c>
    </row>
    <row r="51" ht="11.1" customHeight="1" spans="1:8">
      <c r="A51" s="216" t="s">
        <v>222</v>
      </c>
      <c r="B51" s="354">
        <v>0</v>
      </c>
      <c r="C51" s="352">
        <v>0</v>
      </c>
      <c r="D51" s="353">
        <v>0</v>
      </c>
      <c r="E51" s="349">
        <v>0</v>
      </c>
      <c r="F51" s="349">
        <v>0</v>
      </c>
      <c r="G51" s="353">
        <v>0</v>
      </c>
      <c r="H51" s="351">
        <v>0</v>
      </c>
    </row>
    <row r="52" ht="11.1" customHeight="1" spans="1:8">
      <c r="A52" s="216" t="s">
        <v>223</v>
      </c>
      <c r="B52" s="354">
        <v>0</v>
      </c>
      <c r="C52" s="352">
        <v>0</v>
      </c>
      <c r="D52" s="353">
        <v>0</v>
      </c>
      <c r="E52" s="349">
        <v>0</v>
      </c>
      <c r="F52" s="349">
        <v>0</v>
      </c>
      <c r="G52" s="353">
        <v>0</v>
      </c>
      <c r="H52" s="351">
        <v>0</v>
      </c>
    </row>
    <row r="53" ht="11.1" customHeight="1" spans="1:8">
      <c r="A53" s="216" t="s">
        <v>224</v>
      </c>
      <c r="B53" s="355">
        <v>8324884</v>
      </c>
      <c r="C53" s="350">
        <v>3595583.4</v>
      </c>
      <c r="D53" s="356">
        <v>25981.5</v>
      </c>
      <c r="E53" s="355">
        <v>584667</v>
      </c>
      <c r="F53" s="355">
        <v>748353</v>
      </c>
      <c r="G53" s="356">
        <v>137704.5</v>
      </c>
      <c r="H53" s="354">
        <v>4265</v>
      </c>
    </row>
    <row r="54" ht="11.1" customHeight="1" spans="1:8">
      <c r="A54" s="216" t="s">
        <v>225</v>
      </c>
      <c r="B54" s="354">
        <v>0</v>
      </c>
      <c r="C54" s="350">
        <v>0</v>
      </c>
      <c r="D54" s="356">
        <v>0</v>
      </c>
      <c r="E54" s="354">
        <v>0</v>
      </c>
      <c r="F54" s="354">
        <v>0</v>
      </c>
      <c r="G54" s="356">
        <v>0</v>
      </c>
      <c r="H54" s="354">
        <v>0</v>
      </c>
    </row>
    <row r="55" ht="11.1" customHeight="1" spans="1:8">
      <c r="A55" s="220" t="s">
        <v>226</v>
      </c>
      <c r="B55" s="357">
        <v>13359.2</v>
      </c>
      <c r="C55" s="358">
        <v>5563.3</v>
      </c>
      <c r="D55" s="359">
        <v>20.4</v>
      </c>
      <c r="E55" s="364">
        <v>-433.7</v>
      </c>
      <c r="F55" s="364">
        <v>-89.8</v>
      </c>
      <c r="G55" s="359">
        <v>323.5</v>
      </c>
      <c r="H55" s="364">
        <v>331</v>
      </c>
    </row>
    <row r="56" spans="2:8">
      <c r="B56" s="360"/>
      <c r="C56" s="360"/>
      <c r="D56" s="360"/>
      <c r="E56" s="360"/>
      <c r="F56" s="360"/>
      <c r="G56" s="360"/>
      <c r="H56" s="360"/>
    </row>
    <row r="57" spans="2:2">
      <c r="B57" s="284"/>
    </row>
    <row r="58" spans="2:2">
      <c r="B58" s="284"/>
    </row>
    <row r="59" spans="2:2">
      <c r="B59" s="284"/>
    </row>
    <row r="60" spans="2:2">
      <c r="B60" s="284"/>
    </row>
    <row r="61" spans="2:2">
      <c r="B61" s="284"/>
    </row>
    <row r="62" spans="2:2">
      <c r="B62" s="284"/>
    </row>
    <row r="63" spans="2:2">
      <c r="B63" s="284"/>
    </row>
    <row r="64" spans="2:2">
      <c r="B64" s="284"/>
    </row>
    <row r="65" spans="2:2">
      <c r="B65" s="284"/>
    </row>
    <row r="66" spans="2:2">
      <c r="B66" s="284"/>
    </row>
    <row r="67" spans="2:2">
      <c r="B67" s="284"/>
    </row>
    <row r="68" spans="2:2">
      <c r="B68" s="284"/>
    </row>
    <row r="69" spans="2:2">
      <c r="B69" s="284"/>
    </row>
    <row r="70" spans="2:2">
      <c r="B70" s="284"/>
    </row>
    <row r="71" spans="2:2">
      <c r="B71" s="284"/>
    </row>
    <row r="72" spans="2:2">
      <c r="B72" s="284"/>
    </row>
    <row r="73" spans="2:2">
      <c r="B73" s="284"/>
    </row>
    <row r="74" spans="2:2">
      <c r="B74" s="284"/>
    </row>
    <row r="75" spans="2:2">
      <c r="B75" s="284"/>
    </row>
    <row r="76" spans="2:2">
      <c r="B76" s="284"/>
    </row>
    <row r="77" spans="2:2">
      <c r="B77" s="284"/>
    </row>
    <row r="78" spans="2:2">
      <c r="B78" s="284"/>
    </row>
    <row r="79" spans="2:2">
      <c r="B79" s="284"/>
    </row>
    <row r="80" spans="2:2">
      <c r="B80" s="284"/>
    </row>
    <row r="81" spans="2:2">
      <c r="B81" s="284"/>
    </row>
    <row r="82" spans="2:2">
      <c r="B82" s="284"/>
    </row>
    <row r="83" spans="2:2">
      <c r="B83" s="284"/>
    </row>
    <row r="84" spans="2:2">
      <c r="B84" s="284"/>
    </row>
    <row r="85" spans="2:2">
      <c r="B85" s="284"/>
    </row>
    <row r="86" spans="2:2">
      <c r="B86" s="284"/>
    </row>
    <row r="87" spans="2:2">
      <c r="B87" s="284"/>
    </row>
    <row r="88" spans="2:2">
      <c r="B88" s="284"/>
    </row>
    <row r="89" spans="2:2">
      <c r="B89" s="284"/>
    </row>
    <row r="90" spans="2:2">
      <c r="B90" s="284"/>
    </row>
    <row r="91" spans="2:2">
      <c r="B91" s="284"/>
    </row>
    <row r="92" spans="2:2">
      <c r="B92" s="284"/>
    </row>
    <row r="93" spans="2:2">
      <c r="B93" s="284"/>
    </row>
    <row r="94" spans="2:2">
      <c r="B94" s="284"/>
    </row>
    <row r="95" spans="2:2">
      <c r="B95" s="284"/>
    </row>
    <row r="96" spans="2:2">
      <c r="B96" s="284"/>
    </row>
    <row r="97" spans="2:2">
      <c r="B97" s="284"/>
    </row>
    <row r="98" spans="2:2">
      <c r="B98" s="284"/>
    </row>
    <row r="99" spans="2:2">
      <c r="B99" s="284"/>
    </row>
    <row r="100" spans="2:2">
      <c r="B100" s="284"/>
    </row>
    <row r="101" spans="2:2">
      <c r="B101" s="284"/>
    </row>
    <row r="102" spans="2:2">
      <c r="B102" s="284"/>
    </row>
    <row r="103" spans="2:2">
      <c r="B103" s="284"/>
    </row>
    <row r="104" spans="2:2">
      <c r="B104" s="284"/>
    </row>
    <row r="105" spans="2:2">
      <c r="B105" s="284"/>
    </row>
    <row r="106" spans="2:2">
      <c r="B106" s="284"/>
    </row>
    <row r="107" spans="2:2">
      <c r="B107" s="284"/>
    </row>
    <row r="108" spans="2:2">
      <c r="B108" s="284"/>
    </row>
    <row r="109" spans="2:2">
      <c r="B109" s="284"/>
    </row>
    <row r="110" spans="2:2">
      <c r="B110" s="284"/>
    </row>
    <row r="111" spans="2:2">
      <c r="B111" s="284"/>
    </row>
    <row r="112" spans="2:2">
      <c r="B112" s="284"/>
    </row>
    <row r="113" spans="2:2">
      <c r="B113" s="284"/>
    </row>
    <row r="114" spans="2:2">
      <c r="B114" s="284"/>
    </row>
    <row r="115" spans="2:2">
      <c r="B115" s="284"/>
    </row>
    <row r="116" spans="2:2">
      <c r="B116" s="284"/>
    </row>
    <row r="117" spans="2:2">
      <c r="B117" s="284"/>
    </row>
    <row r="118" spans="2:2">
      <c r="B118" s="284"/>
    </row>
    <row r="119" spans="2:2">
      <c r="B119" s="284"/>
    </row>
    <row r="120" spans="2:2">
      <c r="B120" s="284"/>
    </row>
    <row r="121" spans="2:2">
      <c r="B121" s="284"/>
    </row>
    <row r="122" spans="2:2">
      <c r="B122" s="284"/>
    </row>
    <row r="123" spans="2:2">
      <c r="B123" s="284"/>
    </row>
    <row r="124" spans="2:2">
      <c r="B124" s="284"/>
    </row>
    <row r="125" spans="2:2">
      <c r="B125" s="284"/>
    </row>
    <row r="126" spans="2:2">
      <c r="B126" s="284"/>
    </row>
    <row r="127" spans="2:2">
      <c r="B127" s="284"/>
    </row>
    <row r="128" spans="2:2">
      <c r="B128" s="284"/>
    </row>
    <row r="129" spans="2:2">
      <c r="B129" s="284"/>
    </row>
    <row r="130" spans="2:2">
      <c r="B130" s="284"/>
    </row>
    <row r="131" spans="2:2">
      <c r="B131" s="284"/>
    </row>
    <row r="132" spans="2:2">
      <c r="B132" s="284"/>
    </row>
    <row r="133" spans="2:2">
      <c r="B133" s="284"/>
    </row>
    <row r="134" spans="2:2">
      <c r="B134" s="284"/>
    </row>
    <row r="135" spans="2:2">
      <c r="B135" s="284"/>
    </row>
    <row r="136" spans="2:2">
      <c r="B136" s="284"/>
    </row>
    <row r="137" spans="2:2">
      <c r="B137" s="284"/>
    </row>
    <row r="138" spans="2:2">
      <c r="B138" s="284"/>
    </row>
    <row r="139" spans="2:2">
      <c r="B139" s="284"/>
    </row>
    <row r="140" spans="2:2">
      <c r="B140" s="284"/>
    </row>
    <row r="141" spans="2:2">
      <c r="B141" s="284"/>
    </row>
    <row r="142" spans="2:2">
      <c r="B142" s="284"/>
    </row>
    <row r="143" spans="2:2">
      <c r="B143" s="284"/>
    </row>
    <row r="144" spans="2:2">
      <c r="B144" s="284"/>
    </row>
    <row r="145" spans="2:2">
      <c r="B145" s="284"/>
    </row>
    <row r="146" spans="2:2">
      <c r="B146" s="284"/>
    </row>
    <row r="147" spans="2:2">
      <c r="B147" s="284"/>
    </row>
    <row r="148" spans="2:2">
      <c r="B148" s="284"/>
    </row>
    <row r="149" spans="2:2">
      <c r="B149" s="284"/>
    </row>
    <row r="150" spans="2:2">
      <c r="B150" s="284"/>
    </row>
    <row r="151" spans="2:2">
      <c r="B151" s="284"/>
    </row>
    <row r="152" spans="2:2">
      <c r="B152" s="284"/>
    </row>
    <row r="153" spans="2:2">
      <c r="B153" s="284"/>
    </row>
    <row r="154" spans="2:2">
      <c r="B154" s="284"/>
    </row>
    <row r="155" spans="2:2">
      <c r="B155" s="284"/>
    </row>
    <row r="156" spans="2:2">
      <c r="B156" s="284"/>
    </row>
    <row r="157" spans="2:2">
      <c r="B157" s="284"/>
    </row>
    <row r="158" spans="2:2">
      <c r="B158" s="284"/>
    </row>
    <row r="159" spans="2:2">
      <c r="B159" s="284"/>
    </row>
    <row r="160" spans="2:2">
      <c r="B160" s="284"/>
    </row>
    <row r="161" spans="2:2">
      <c r="B161" s="284"/>
    </row>
    <row r="162" spans="2:2">
      <c r="B162" s="284"/>
    </row>
    <row r="163" spans="2:2">
      <c r="B163" s="284"/>
    </row>
    <row r="164" spans="2:2">
      <c r="B164" s="284"/>
    </row>
    <row r="165" spans="2:2">
      <c r="B165" s="284"/>
    </row>
    <row r="166" spans="2:2">
      <c r="B166" s="284"/>
    </row>
    <row r="167" spans="2:2">
      <c r="B167" s="284"/>
    </row>
    <row r="168" spans="2:2">
      <c r="B168" s="284"/>
    </row>
    <row r="169" spans="2:2">
      <c r="B169" s="284"/>
    </row>
    <row r="170" spans="2:2">
      <c r="B170" s="284"/>
    </row>
    <row r="171" spans="2:2">
      <c r="B171" s="284"/>
    </row>
    <row r="172" spans="2:2">
      <c r="B172" s="284"/>
    </row>
    <row r="173" spans="2:2">
      <c r="B173" s="284"/>
    </row>
    <row r="174" spans="2:2">
      <c r="B174" s="284"/>
    </row>
    <row r="175" spans="2:2">
      <c r="B175" s="284"/>
    </row>
    <row r="176" spans="2:2">
      <c r="B176" s="284"/>
    </row>
    <row r="177" spans="2:2">
      <c r="B177" s="284"/>
    </row>
    <row r="178" spans="2:2">
      <c r="B178" s="284"/>
    </row>
    <row r="179" spans="2:2">
      <c r="B179" s="284"/>
    </row>
    <row r="180" spans="2:2">
      <c r="B180" s="284"/>
    </row>
    <row r="181" spans="2:2">
      <c r="B181" s="284"/>
    </row>
    <row r="182" spans="2:2">
      <c r="B182" s="284"/>
    </row>
    <row r="183" spans="2:2">
      <c r="B183" s="284"/>
    </row>
  </sheetData>
  <mergeCells count="9">
    <mergeCell ref="G2:H2"/>
    <mergeCell ref="A3:A6"/>
    <mergeCell ref="B4:B6"/>
    <mergeCell ref="C3:C6"/>
    <mergeCell ref="D3:D6"/>
    <mergeCell ref="E3:E6"/>
    <mergeCell ref="F3:F6"/>
    <mergeCell ref="G3:G6"/>
    <mergeCell ref="H3:H6"/>
  </mergeCells>
  <pageMargins left="0.94" right="0.94" top="1.38" bottom="1.26" header="0.51" footer="0.87"/>
  <pageSetup paperSize="9" firstPageNumber="210" orientation="portrait" useFirstPageNumber="1"/>
  <headerFooter alignWithMargins="0" scaleWithDoc="0">
    <oddFooter>&amp;C212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2"/>
  </sheetPr>
  <dimension ref="A1:T149"/>
  <sheetViews>
    <sheetView showZeros="0" zoomScale="115" zoomScaleNormal="115" workbookViewId="0">
      <selection activeCell="A1" sqref="$A1:$XFD1048576"/>
    </sheetView>
  </sheetViews>
  <sheetFormatPr defaultColWidth="9" defaultRowHeight="15.75"/>
  <cols>
    <col min="1" max="1" width="22.5" style="237" customWidth="1"/>
    <col min="2" max="2" width="6.625" style="237" customWidth="1"/>
    <col min="3" max="9" width="9.34166666666667" style="237" customWidth="1"/>
    <col min="10" max="11" width="9" style="237"/>
    <col min="12" max="18" width="10.375" style="237"/>
    <col min="19" max="20" width="9" style="237"/>
    <col min="21" max="21" width="10.375" style="237"/>
    <col min="22" max="16384" width="9" style="237"/>
  </cols>
  <sheetData>
    <row r="1" ht="18" customHeight="1" spans="1:9">
      <c r="A1" s="223" t="s">
        <v>260</v>
      </c>
      <c r="B1" s="223"/>
      <c r="C1" s="223"/>
      <c r="D1" s="223"/>
      <c r="E1" s="223"/>
      <c r="F1" s="223"/>
      <c r="G1" s="223"/>
      <c r="H1" s="223"/>
      <c r="I1" s="223"/>
    </row>
    <row r="2" ht="18" customHeight="1" spans="2:9">
      <c r="B2" s="336" t="s">
        <v>261</v>
      </c>
      <c r="C2" s="336"/>
      <c r="D2" s="336"/>
      <c r="E2" s="257"/>
      <c r="F2" s="257"/>
      <c r="H2" s="318" t="s">
        <v>34</v>
      </c>
      <c r="I2" s="318"/>
    </row>
    <row r="3" s="285" customFormat="1" ht="13.5" customHeight="1" spans="1:9">
      <c r="A3" s="238" t="s">
        <v>104</v>
      </c>
      <c r="B3" s="337" t="s">
        <v>105</v>
      </c>
      <c r="C3" s="338" t="s">
        <v>236</v>
      </c>
      <c r="D3" s="338" t="s">
        <v>108</v>
      </c>
      <c r="E3" s="338" t="s">
        <v>109</v>
      </c>
      <c r="F3" s="340" t="s">
        <v>110</v>
      </c>
      <c r="G3" s="275" t="s">
        <v>111</v>
      </c>
      <c r="H3" s="275"/>
      <c r="I3" s="260" t="s">
        <v>173</v>
      </c>
    </row>
    <row r="4" s="285" customFormat="1" ht="13.5" customHeight="1" spans="1:9">
      <c r="A4" s="311"/>
      <c r="B4" s="324"/>
      <c r="C4" s="312"/>
      <c r="D4" s="312"/>
      <c r="E4" s="312"/>
      <c r="F4" s="312"/>
      <c r="G4" s="328" t="s">
        <v>114</v>
      </c>
      <c r="H4" s="328" t="s">
        <v>180</v>
      </c>
      <c r="I4" s="319"/>
    </row>
    <row r="5" s="285" customFormat="1" ht="13.5" customHeight="1" spans="1:9">
      <c r="A5" s="311"/>
      <c r="B5" s="324"/>
      <c r="C5" s="312"/>
      <c r="D5" s="312"/>
      <c r="E5" s="312"/>
      <c r="F5" s="312"/>
      <c r="G5" s="312"/>
      <c r="H5" s="312"/>
      <c r="I5" s="319"/>
    </row>
    <row r="6" s="285" customFormat="1" ht="26.25" customHeight="1" spans="1:9">
      <c r="A6" s="241"/>
      <c r="B6" s="325"/>
      <c r="C6" s="313"/>
      <c r="D6" s="313"/>
      <c r="E6" s="313"/>
      <c r="F6" s="313"/>
      <c r="G6" s="313"/>
      <c r="H6" s="313"/>
      <c r="I6" s="263"/>
    </row>
    <row r="7" s="286" customFormat="1" ht="18.6" customHeight="1" spans="1:9">
      <c r="A7" s="243" t="s">
        <v>262</v>
      </c>
      <c r="B7" s="190">
        <v>190</v>
      </c>
      <c r="C7" s="190">
        <v>11558796</v>
      </c>
      <c r="D7" s="190">
        <v>767385</v>
      </c>
      <c r="E7" s="190">
        <v>954143</v>
      </c>
      <c r="F7" s="190">
        <v>4421075</v>
      </c>
      <c r="G7" s="190">
        <v>2776126</v>
      </c>
      <c r="H7" s="190">
        <v>1140586</v>
      </c>
      <c r="I7" s="190">
        <v>11341013</v>
      </c>
    </row>
    <row r="8" s="286" customFormat="1" ht="18.6" customHeight="1" spans="1:9">
      <c r="A8" s="281" t="s">
        <v>263</v>
      </c>
      <c r="B8" s="193">
        <v>3</v>
      </c>
      <c r="C8" s="193">
        <v>17606</v>
      </c>
      <c r="D8" s="193">
        <v>5509</v>
      </c>
      <c r="E8" s="193">
        <v>2614</v>
      </c>
      <c r="F8" s="193">
        <v>11302</v>
      </c>
      <c r="G8" s="179">
        <v>9726</v>
      </c>
      <c r="H8" s="179">
        <v>1468</v>
      </c>
      <c r="I8" s="179">
        <v>17361</v>
      </c>
    </row>
    <row r="9" s="285" customFormat="1" ht="18.6" customHeight="1" spans="1:9">
      <c r="A9" s="216" t="s">
        <v>264</v>
      </c>
      <c r="B9" s="183">
        <v>3</v>
      </c>
      <c r="C9" s="183">
        <v>17606</v>
      </c>
      <c r="D9" s="183">
        <v>5509</v>
      </c>
      <c r="E9" s="183">
        <v>2614</v>
      </c>
      <c r="F9" s="183">
        <v>11302</v>
      </c>
      <c r="G9" s="181">
        <v>9726</v>
      </c>
      <c r="H9" s="181">
        <v>1468</v>
      </c>
      <c r="I9" s="181">
        <v>17361</v>
      </c>
    </row>
    <row r="10" s="285" customFormat="1" ht="18.6" customHeight="1" spans="1:9">
      <c r="A10" s="216" t="s">
        <v>265</v>
      </c>
      <c r="B10" s="183">
        <v>0</v>
      </c>
      <c r="C10" s="183">
        <v>0</v>
      </c>
      <c r="D10" s="183">
        <v>0</v>
      </c>
      <c r="E10" s="183">
        <v>0</v>
      </c>
      <c r="F10" s="183">
        <v>0</v>
      </c>
      <c r="G10" s="181">
        <v>0</v>
      </c>
      <c r="H10" s="181">
        <v>0</v>
      </c>
      <c r="I10" s="181">
        <v>0</v>
      </c>
    </row>
    <row r="11" s="285" customFormat="1" ht="18.6" customHeight="1" spans="1:9">
      <c r="A11" s="216" t="s">
        <v>266</v>
      </c>
      <c r="B11" s="183">
        <v>0</v>
      </c>
      <c r="C11" s="183">
        <v>0</v>
      </c>
      <c r="D11" s="183">
        <v>0</v>
      </c>
      <c r="E11" s="183">
        <v>0</v>
      </c>
      <c r="F11" s="183">
        <v>0</v>
      </c>
      <c r="G11" s="181">
        <v>0</v>
      </c>
      <c r="H11" s="181">
        <v>0</v>
      </c>
      <c r="I11" s="181">
        <v>0</v>
      </c>
    </row>
    <row r="12" s="286" customFormat="1" ht="18.6" customHeight="1" spans="1:20">
      <c r="A12" s="281" t="s">
        <v>267</v>
      </c>
      <c r="B12" s="193">
        <v>35</v>
      </c>
      <c r="C12" s="193">
        <v>1187410</v>
      </c>
      <c r="D12" s="193">
        <v>151574</v>
      </c>
      <c r="E12" s="193">
        <v>200615</v>
      </c>
      <c r="F12" s="193">
        <v>1280593</v>
      </c>
      <c r="G12" s="179">
        <v>940302</v>
      </c>
      <c r="H12" s="179">
        <v>226716</v>
      </c>
      <c r="I12" s="179">
        <v>932142</v>
      </c>
      <c r="S12" s="286">
        <f>J12-J13-J15-J18-J19-J21</f>
        <v>0</v>
      </c>
      <c r="T12" s="286">
        <f>K12-K13-K15-K18-K19-K21</f>
        <v>0</v>
      </c>
    </row>
    <row r="13" s="285" customFormat="1" ht="18.6" customHeight="1" spans="1:9">
      <c r="A13" s="216" t="s">
        <v>268</v>
      </c>
      <c r="B13" s="183">
        <v>4</v>
      </c>
      <c r="C13" s="183">
        <v>18305</v>
      </c>
      <c r="D13" s="183">
        <v>3308</v>
      </c>
      <c r="E13" s="183">
        <v>2940</v>
      </c>
      <c r="F13" s="183">
        <v>22182</v>
      </c>
      <c r="G13" s="181">
        <v>15144</v>
      </c>
      <c r="H13" s="181">
        <v>3887</v>
      </c>
      <c r="I13" s="181">
        <v>13523</v>
      </c>
    </row>
    <row r="14" s="285" customFormat="1" ht="18.6" customHeight="1" spans="1:9">
      <c r="A14" s="216" t="s">
        <v>269</v>
      </c>
      <c r="B14" s="183">
        <v>0</v>
      </c>
      <c r="C14" s="183">
        <v>0</v>
      </c>
      <c r="D14" s="183">
        <v>0</v>
      </c>
      <c r="E14" s="183">
        <v>0</v>
      </c>
      <c r="F14" s="183">
        <v>0</v>
      </c>
      <c r="G14" s="181">
        <v>0</v>
      </c>
      <c r="H14" s="181">
        <v>0</v>
      </c>
      <c r="I14" s="181">
        <v>0</v>
      </c>
    </row>
    <row r="15" s="285" customFormat="1" ht="18.6" customHeight="1" spans="1:9">
      <c r="A15" s="216" t="s">
        <v>270</v>
      </c>
      <c r="B15" s="183">
        <v>17</v>
      </c>
      <c r="C15" s="183">
        <v>935082</v>
      </c>
      <c r="D15" s="183">
        <v>130011</v>
      </c>
      <c r="E15" s="183">
        <v>186931</v>
      </c>
      <c r="F15" s="183">
        <v>1139278</v>
      </c>
      <c r="G15" s="181">
        <v>864723</v>
      </c>
      <c r="H15" s="181">
        <v>177684</v>
      </c>
      <c r="I15" s="181">
        <v>686831</v>
      </c>
    </row>
    <row r="16" s="285" customFormat="1" ht="18.6" customHeight="1" spans="1:9">
      <c r="A16" s="216" t="s">
        <v>271</v>
      </c>
      <c r="B16" s="183">
        <v>0</v>
      </c>
      <c r="C16" s="183">
        <v>0</v>
      </c>
      <c r="D16" s="183">
        <v>0</v>
      </c>
      <c r="E16" s="183">
        <v>0</v>
      </c>
      <c r="F16" s="183">
        <v>0</v>
      </c>
      <c r="G16" s="181">
        <v>0</v>
      </c>
      <c r="H16" s="181">
        <v>0</v>
      </c>
      <c r="I16" s="181">
        <v>0</v>
      </c>
    </row>
    <row r="17" s="285" customFormat="1" ht="18.6" customHeight="1" spans="1:9">
      <c r="A17" s="216" t="s">
        <v>272</v>
      </c>
      <c r="B17" s="183">
        <v>0</v>
      </c>
      <c r="C17" s="183">
        <v>0</v>
      </c>
      <c r="D17" s="183">
        <v>0</v>
      </c>
      <c r="E17" s="183">
        <v>0</v>
      </c>
      <c r="F17" s="183">
        <v>0</v>
      </c>
      <c r="G17" s="181">
        <v>0</v>
      </c>
      <c r="H17" s="181">
        <v>0</v>
      </c>
      <c r="I17" s="181">
        <v>0</v>
      </c>
    </row>
    <row r="18" s="285" customFormat="1" ht="18.6" customHeight="1" spans="1:9">
      <c r="A18" s="216" t="s">
        <v>273</v>
      </c>
      <c r="B18" s="183">
        <v>1</v>
      </c>
      <c r="C18" s="183">
        <v>4293</v>
      </c>
      <c r="D18" s="183">
        <v>822</v>
      </c>
      <c r="E18" s="183">
        <v>7</v>
      </c>
      <c r="F18" s="183">
        <v>4434</v>
      </c>
      <c r="G18" s="181">
        <v>3760</v>
      </c>
      <c r="H18" s="181">
        <v>277</v>
      </c>
      <c r="I18" s="181">
        <v>4196</v>
      </c>
    </row>
    <row r="19" s="285" customFormat="1" ht="18.6" customHeight="1" spans="1:9">
      <c r="A19" s="216" t="s">
        <v>274</v>
      </c>
      <c r="B19" s="183">
        <v>3</v>
      </c>
      <c r="C19" s="183">
        <v>12367</v>
      </c>
      <c r="D19" s="183">
        <v>3815</v>
      </c>
      <c r="E19" s="183">
        <v>3302</v>
      </c>
      <c r="F19" s="183">
        <v>20376</v>
      </c>
      <c r="G19" s="181">
        <v>7267</v>
      </c>
      <c r="H19" s="181">
        <v>8657</v>
      </c>
      <c r="I19" s="181">
        <v>12683</v>
      </c>
    </row>
    <row r="20" s="285" customFormat="1" ht="18.6" customHeight="1" spans="1:9">
      <c r="A20" s="216" t="s">
        <v>275</v>
      </c>
      <c r="B20" s="183">
        <v>0</v>
      </c>
      <c r="C20" s="183">
        <v>0</v>
      </c>
      <c r="D20" s="183">
        <v>0</v>
      </c>
      <c r="E20" s="183">
        <v>0</v>
      </c>
      <c r="F20" s="183">
        <v>0</v>
      </c>
      <c r="G20" s="181">
        <v>0</v>
      </c>
      <c r="H20" s="181">
        <v>0</v>
      </c>
      <c r="I20" s="181">
        <v>0</v>
      </c>
    </row>
    <row r="21" s="285" customFormat="1" ht="18.6" customHeight="1" spans="1:9">
      <c r="A21" s="216" t="s">
        <v>276</v>
      </c>
      <c r="B21" s="183">
        <v>10</v>
      </c>
      <c r="C21" s="183">
        <v>217364</v>
      </c>
      <c r="D21" s="183">
        <v>13617</v>
      </c>
      <c r="E21" s="183">
        <v>7435</v>
      </c>
      <c r="F21" s="183">
        <v>94323</v>
      </c>
      <c r="G21" s="181">
        <v>49408</v>
      </c>
      <c r="H21" s="181">
        <v>36211</v>
      </c>
      <c r="I21" s="181">
        <v>214909</v>
      </c>
    </row>
    <row r="22" s="286" customFormat="1" ht="18.6" customHeight="1" spans="1:9">
      <c r="A22" s="281" t="s">
        <v>277</v>
      </c>
      <c r="B22" s="193">
        <v>13</v>
      </c>
      <c r="C22" s="193">
        <v>99252</v>
      </c>
      <c r="D22" s="193">
        <v>15868</v>
      </c>
      <c r="E22" s="193">
        <v>14316</v>
      </c>
      <c r="F22" s="193">
        <v>90767</v>
      </c>
      <c r="G22" s="179">
        <v>64002</v>
      </c>
      <c r="H22" s="179">
        <v>21042</v>
      </c>
      <c r="I22" s="179">
        <v>97771</v>
      </c>
    </row>
    <row r="23" s="286" customFormat="1" ht="18.6" customHeight="1" spans="1:19">
      <c r="A23" s="281" t="s">
        <v>278</v>
      </c>
      <c r="B23" s="193">
        <v>77</v>
      </c>
      <c r="C23" s="193">
        <v>728591</v>
      </c>
      <c r="D23" s="193">
        <v>113690</v>
      </c>
      <c r="E23" s="193">
        <v>83822</v>
      </c>
      <c r="F23" s="193">
        <v>513826</v>
      </c>
      <c r="G23" s="179">
        <v>305705</v>
      </c>
      <c r="H23" s="179">
        <v>129332</v>
      </c>
      <c r="I23" s="179">
        <v>750699</v>
      </c>
      <c r="O23" s="286">
        <f t="shared" ref="L23:S23" si="0">F23-F24-F29-F34-F35</f>
        <v>0</v>
      </c>
      <c r="Q23" s="286">
        <f t="shared" si="0"/>
        <v>0</v>
      </c>
      <c r="R23" s="286">
        <f t="shared" si="0"/>
        <v>-1</v>
      </c>
      <c r="S23" s="286">
        <f t="shared" si="0"/>
        <v>0</v>
      </c>
    </row>
    <row r="24" s="285" customFormat="1" ht="18.6" customHeight="1" spans="1:19">
      <c r="A24" s="216" t="s">
        <v>279</v>
      </c>
      <c r="B24" s="183">
        <v>57</v>
      </c>
      <c r="C24" s="183">
        <v>638123</v>
      </c>
      <c r="D24" s="183">
        <v>84994</v>
      </c>
      <c r="E24" s="183">
        <v>70749</v>
      </c>
      <c r="F24" s="183">
        <v>427709</v>
      </c>
      <c r="G24" s="181">
        <v>247542</v>
      </c>
      <c r="H24" s="181">
        <v>114080</v>
      </c>
      <c r="I24" s="181">
        <v>660633</v>
      </c>
      <c r="S24" s="285">
        <f>J24-J25-J26-J27-J28</f>
        <v>0</v>
      </c>
    </row>
    <row r="25" s="285" customFormat="1" ht="18.6" customHeight="1" spans="1:9">
      <c r="A25" s="216" t="s">
        <v>193</v>
      </c>
      <c r="B25" s="183">
        <v>43</v>
      </c>
      <c r="C25" s="183">
        <v>473130</v>
      </c>
      <c r="D25" s="183">
        <v>32570</v>
      </c>
      <c r="E25" s="183">
        <v>52249</v>
      </c>
      <c r="F25" s="183">
        <v>211365</v>
      </c>
      <c r="G25" s="181">
        <v>135291</v>
      </c>
      <c r="H25" s="181">
        <v>50253</v>
      </c>
      <c r="I25" s="181">
        <v>497826</v>
      </c>
    </row>
    <row r="26" s="285" customFormat="1" ht="18.6" customHeight="1" spans="1:9">
      <c r="A26" s="216" t="s">
        <v>194</v>
      </c>
      <c r="B26" s="183">
        <v>10</v>
      </c>
      <c r="C26" s="183">
        <v>157378</v>
      </c>
      <c r="D26" s="183">
        <v>49170</v>
      </c>
      <c r="E26" s="183">
        <v>15869</v>
      </c>
      <c r="F26" s="183">
        <v>200411</v>
      </c>
      <c r="G26" s="181">
        <v>104645</v>
      </c>
      <c r="H26" s="181">
        <v>57357</v>
      </c>
      <c r="I26" s="181">
        <v>155024</v>
      </c>
    </row>
    <row r="27" s="285" customFormat="1" ht="18.6" customHeight="1" spans="1:9">
      <c r="A27" s="216" t="s">
        <v>195</v>
      </c>
      <c r="B27" s="183">
        <v>3</v>
      </c>
      <c r="C27" s="183">
        <v>5694</v>
      </c>
      <c r="D27" s="183">
        <v>2757</v>
      </c>
      <c r="E27" s="183">
        <v>2595</v>
      </c>
      <c r="F27" s="183">
        <v>12264</v>
      </c>
      <c r="G27" s="181">
        <v>4613</v>
      </c>
      <c r="H27" s="181">
        <v>6288</v>
      </c>
      <c r="I27" s="181">
        <v>5878</v>
      </c>
    </row>
    <row r="28" s="285" customFormat="1" ht="18.6" customHeight="1" spans="1:9">
      <c r="A28" s="216" t="s">
        <v>280</v>
      </c>
      <c r="B28" s="183">
        <v>1</v>
      </c>
      <c r="C28" s="183">
        <v>1921</v>
      </c>
      <c r="D28" s="183">
        <v>496</v>
      </c>
      <c r="E28" s="183">
        <v>36</v>
      </c>
      <c r="F28" s="183">
        <v>3669</v>
      </c>
      <c r="G28" s="181">
        <v>2993</v>
      </c>
      <c r="H28" s="181">
        <v>181</v>
      </c>
      <c r="I28" s="181">
        <v>1904</v>
      </c>
    </row>
    <row r="29" s="285" customFormat="1" ht="18.6" customHeight="1" spans="1:9">
      <c r="A29" s="216" t="s">
        <v>281</v>
      </c>
      <c r="B29" s="183">
        <v>14</v>
      </c>
      <c r="C29" s="183">
        <v>30469</v>
      </c>
      <c r="D29" s="183">
        <v>10758</v>
      </c>
      <c r="E29" s="183">
        <v>7399</v>
      </c>
      <c r="F29" s="183">
        <v>27668</v>
      </c>
      <c r="G29" s="181">
        <v>15171</v>
      </c>
      <c r="H29" s="181">
        <v>5622</v>
      </c>
      <c r="I29" s="181">
        <v>30211</v>
      </c>
    </row>
    <row r="30" s="285" customFormat="1" ht="18.6" customHeight="1" spans="1:9">
      <c r="A30" s="339" t="s">
        <v>197</v>
      </c>
      <c r="B30" s="183">
        <v>1</v>
      </c>
      <c r="C30" s="183">
        <v>3571</v>
      </c>
      <c r="D30" s="183">
        <v>217</v>
      </c>
      <c r="E30" s="183">
        <v>0</v>
      </c>
      <c r="F30" s="183">
        <v>723</v>
      </c>
      <c r="G30" s="181">
        <v>630</v>
      </c>
      <c r="H30" s="181">
        <v>93</v>
      </c>
      <c r="I30" s="181">
        <v>3381</v>
      </c>
    </row>
    <row r="31" s="285" customFormat="1" ht="18.6" customHeight="1" spans="1:9">
      <c r="A31" s="216" t="s">
        <v>198</v>
      </c>
      <c r="B31" s="183">
        <v>9</v>
      </c>
      <c r="C31" s="183">
        <v>17347</v>
      </c>
      <c r="D31" s="183">
        <v>4318</v>
      </c>
      <c r="E31" s="183">
        <v>4709</v>
      </c>
      <c r="F31" s="183">
        <v>15078</v>
      </c>
      <c r="G31" s="181">
        <v>9776</v>
      </c>
      <c r="H31" s="181">
        <v>4098</v>
      </c>
      <c r="I31" s="181">
        <v>17044</v>
      </c>
    </row>
    <row r="32" s="285" customFormat="1" ht="18.6" customHeight="1" spans="1:9">
      <c r="A32" s="216" t="s">
        <v>199</v>
      </c>
      <c r="B32" s="183">
        <v>4</v>
      </c>
      <c r="C32" s="183">
        <v>9551</v>
      </c>
      <c r="D32" s="183">
        <v>6223</v>
      </c>
      <c r="E32" s="183">
        <v>2690</v>
      </c>
      <c r="F32" s="183">
        <v>11866</v>
      </c>
      <c r="G32" s="181">
        <v>4765</v>
      </c>
      <c r="H32" s="181">
        <v>1431</v>
      </c>
      <c r="I32" s="181">
        <v>9786</v>
      </c>
    </row>
    <row r="33" s="285" customFormat="1" ht="18.6" customHeight="1" spans="1:9">
      <c r="A33" s="216" t="s">
        <v>282</v>
      </c>
      <c r="B33" s="183">
        <v>0</v>
      </c>
      <c r="C33" s="183">
        <v>0</v>
      </c>
      <c r="D33" s="183">
        <v>0</v>
      </c>
      <c r="E33" s="183">
        <v>0</v>
      </c>
      <c r="F33" s="183">
        <v>0</v>
      </c>
      <c r="G33" s="181">
        <v>0</v>
      </c>
      <c r="H33" s="181">
        <v>0</v>
      </c>
      <c r="I33" s="181">
        <v>0</v>
      </c>
    </row>
    <row r="34" s="285" customFormat="1" ht="18.6" customHeight="1" spans="1:9">
      <c r="A34" s="216" t="s">
        <v>283</v>
      </c>
      <c r="B34" s="183">
        <v>1</v>
      </c>
      <c r="C34" s="183">
        <v>25927</v>
      </c>
      <c r="D34" s="183">
        <v>8146</v>
      </c>
      <c r="E34" s="183">
        <v>1089</v>
      </c>
      <c r="F34" s="183">
        <v>14203</v>
      </c>
      <c r="G34" s="181">
        <v>6172</v>
      </c>
      <c r="H34" s="181">
        <v>3437</v>
      </c>
      <c r="I34" s="181">
        <v>25645</v>
      </c>
    </row>
    <row r="35" s="285" customFormat="1" ht="18.6" customHeight="1" spans="1:9">
      <c r="A35" s="216" t="s">
        <v>284</v>
      </c>
      <c r="B35" s="183">
        <v>5</v>
      </c>
      <c r="C35" s="183">
        <v>34073</v>
      </c>
      <c r="D35" s="183">
        <v>9792</v>
      </c>
      <c r="E35" s="183">
        <v>4585</v>
      </c>
      <c r="F35" s="183">
        <v>44246</v>
      </c>
      <c r="G35" s="181">
        <v>36820</v>
      </c>
      <c r="H35" s="181">
        <v>6193</v>
      </c>
      <c r="I35" s="181">
        <v>34211</v>
      </c>
    </row>
    <row r="36" s="286" customFormat="1" ht="18.6" customHeight="1" spans="1:9">
      <c r="A36" s="281" t="s">
        <v>285</v>
      </c>
      <c r="B36" s="193">
        <v>60</v>
      </c>
      <c r="C36" s="193">
        <v>9509544</v>
      </c>
      <c r="D36" s="193">
        <v>477042</v>
      </c>
      <c r="E36" s="193">
        <v>645683</v>
      </c>
      <c r="F36" s="193">
        <v>2507864</v>
      </c>
      <c r="G36" s="179">
        <v>1445441</v>
      </c>
      <c r="H36" s="179">
        <v>757778</v>
      </c>
      <c r="I36" s="179">
        <v>9526868</v>
      </c>
    </row>
    <row r="37" s="285" customFormat="1" ht="18.6" customHeight="1" spans="1:9">
      <c r="A37" s="216" t="s">
        <v>286</v>
      </c>
      <c r="B37" s="183">
        <v>12</v>
      </c>
      <c r="C37" s="183">
        <v>6353938</v>
      </c>
      <c r="D37" s="183">
        <v>247697</v>
      </c>
      <c r="E37" s="183">
        <v>287990</v>
      </c>
      <c r="F37" s="183">
        <v>1427512</v>
      </c>
      <c r="G37" s="181">
        <v>763679</v>
      </c>
      <c r="H37" s="181">
        <v>547919</v>
      </c>
      <c r="I37" s="181">
        <v>6392328</v>
      </c>
    </row>
    <row r="38" s="285" customFormat="1" ht="18.6" customHeight="1" spans="1:9">
      <c r="A38" s="216" t="s">
        <v>287</v>
      </c>
      <c r="B38" s="183">
        <v>48</v>
      </c>
      <c r="C38" s="183">
        <v>3155606</v>
      </c>
      <c r="D38" s="183">
        <v>229345</v>
      </c>
      <c r="E38" s="183">
        <v>357693</v>
      </c>
      <c r="F38" s="183">
        <v>1080353</v>
      </c>
      <c r="G38" s="181">
        <v>681761</v>
      </c>
      <c r="H38" s="181">
        <v>209859</v>
      </c>
      <c r="I38" s="181">
        <v>3134540</v>
      </c>
    </row>
    <row r="39" s="285" customFormat="1" ht="18.6" customHeight="1" spans="1:9">
      <c r="A39" s="216" t="s">
        <v>288</v>
      </c>
      <c r="B39" s="183">
        <v>0</v>
      </c>
      <c r="C39" s="183">
        <v>0</v>
      </c>
      <c r="D39" s="183">
        <v>0</v>
      </c>
      <c r="E39" s="183">
        <v>0</v>
      </c>
      <c r="F39" s="183">
        <v>0</v>
      </c>
      <c r="G39" s="181">
        <v>0</v>
      </c>
      <c r="H39" s="181">
        <v>0</v>
      </c>
      <c r="I39" s="181">
        <v>0</v>
      </c>
    </row>
    <row r="40" s="286" customFormat="1" ht="18.6" customHeight="1" spans="1:9">
      <c r="A40" s="281" t="s">
        <v>289</v>
      </c>
      <c r="B40" s="193">
        <v>2</v>
      </c>
      <c r="C40" s="193">
        <v>16393</v>
      </c>
      <c r="D40" s="193">
        <v>3702</v>
      </c>
      <c r="E40" s="193">
        <v>7094</v>
      </c>
      <c r="F40" s="193">
        <v>16723</v>
      </c>
      <c r="G40" s="179">
        <v>10951</v>
      </c>
      <c r="H40" s="179">
        <v>4250</v>
      </c>
      <c r="I40" s="179">
        <v>16172</v>
      </c>
    </row>
    <row r="41" s="285" customFormat="1" ht="18.6" customHeight="1" spans="1:9">
      <c r="A41" s="216" t="s">
        <v>290</v>
      </c>
      <c r="B41" s="183">
        <v>2</v>
      </c>
      <c r="C41" s="183">
        <v>16393</v>
      </c>
      <c r="D41" s="183">
        <v>3702</v>
      </c>
      <c r="E41" s="183">
        <v>7094</v>
      </c>
      <c r="F41" s="183">
        <v>16723</v>
      </c>
      <c r="G41" s="181">
        <v>10951</v>
      </c>
      <c r="H41" s="181">
        <v>4250</v>
      </c>
      <c r="I41" s="181">
        <v>16172</v>
      </c>
    </row>
    <row r="42" s="285" customFormat="1" ht="18.6" customHeight="1" spans="1:9">
      <c r="A42" s="220" t="s">
        <v>291</v>
      </c>
      <c r="B42" s="196">
        <v>0</v>
      </c>
      <c r="C42" s="196">
        <v>0</v>
      </c>
      <c r="D42" s="196">
        <v>0</v>
      </c>
      <c r="E42" s="196">
        <v>0</v>
      </c>
      <c r="F42" s="196">
        <v>0</v>
      </c>
      <c r="G42" s="184">
        <v>0</v>
      </c>
      <c r="H42" s="184">
        <v>0</v>
      </c>
      <c r="I42" s="184">
        <v>0</v>
      </c>
    </row>
    <row r="43" spans="7:8">
      <c r="G43" s="284"/>
      <c r="H43" s="284"/>
    </row>
    <row r="44" spans="7:8">
      <c r="G44" s="284"/>
      <c r="H44" s="284"/>
    </row>
    <row r="45" spans="2:9">
      <c r="B45" s="237">
        <v>0</v>
      </c>
      <c r="C45" s="237">
        <v>0</v>
      </c>
      <c r="D45" s="237">
        <v>0</v>
      </c>
      <c r="E45" s="237">
        <v>0</v>
      </c>
      <c r="F45" s="237">
        <v>0</v>
      </c>
      <c r="G45" s="284">
        <v>0</v>
      </c>
      <c r="H45" s="284">
        <v>0</v>
      </c>
      <c r="I45" s="237">
        <v>0</v>
      </c>
    </row>
    <row r="46" spans="2:9">
      <c r="B46" s="237">
        <v>0</v>
      </c>
      <c r="C46" s="237">
        <v>0</v>
      </c>
      <c r="D46" s="237">
        <v>0</v>
      </c>
      <c r="E46" s="237">
        <v>0</v>
      </c>
      <c r="F46" s="237">
        <v>0</v>
      </c>
      <c r="G46" s="284">
        <v>0</v>
      </c>
      <c r="H46" s="284">
        <v>0</v>
      </c>
      <c r="I46" s="237">
        <v>0</v>
      </c>
    </row>
    <row r="47" spans="2:9">
      <c r="B47" s="237">
        <v>0</v>
      </c>
      <c r="C47" s="237">
        <v>0</v>
      </c>
      <c r="D47" s="237">
        <v>0</v>
      </c>
      <c r="E47" s="237">
        <v>0</v>
      </c>
      <c r="F47" s="237">
        <v>0</v>
      </c>
      <c r="G47" s="284">
        <v>0</v>
      </c>
      <c r="H47" s="284">
        <v>0</v>
      </c>
      <c r="I47" s="237">
        <v>0</v>
      </c>
    </row>
    <row r="48" spans="2:9">
      <c r="B48" s="237">
        <v>0</v>
      </c>
      <c r="C48" s="237">
        <v>0</v>
      </c>
      <c r="D48" s="237">
        <v>0</v>
      </c>
      <c r="E48" s="237">
        <v>0</v>
      </c>
      <c r="F48" s="237">
        <v>0</v>
      </c>
      <c r="G48" s="284">
        <v>0</v>
      </c>
      <c r="H48" s="284">
        <v>0</v>
      </c>
      <c r="I48" s="237">
        <v>0</v>
      </c>
    </row>
    <row r="49" spans="7:8">
      <c r="G49" s="284"/>
      <c r="H49" s="284"/>
    </row>
    <row r="50" spans="7:8">
      <c r="G50" s="284"/>
      <c r="H50" s="284"/>
    </row>
    <row r="51" spans="7:8">
      <c r="G51" s="284"/>
      <c r="H51" s="284"/>
    </row>
    <row r="52" spans="7:8">
      <c r="G52" s="284"/>
      <c r="H52" s="284"/>
    </row>
    <row r="53" spans="7:8">
      <c r="G53" s="284"/>
      <c r="H53" s="284"/>
    </row>
    <row r="54" spans="7:8">
      <c r="G54" s="284"/>
      <c r="H54" s="284"/>
    </row>
    <row r="55" spans="7:8">
      <c r="G55" s="284"/>
      <c r="H55" s="284"/>
    </row>
    <row r="56" spans="7:8">
      <c r="G56" s="284"/>
      <c r="H56" s="284"/>
    </row>
    <row r="57" spans="7:8">
      <c r="G57" s="284"/>
      <c r="H57" s="284"/>
    </row>
    <row r="58" spans="7:8">
      <c r="G58" s="284"/>
      <c r="H58" s="284"/>
    </row>
    <row r="59" spans="7:8">
      <c r="G59" s="284"/>
      <c r="H59" s="284"/>
    </row>
    <row r="60" spans="7:8">
      <c r="G60" s="284"/>
      <c r="H60" s="284"/>
    </row>
    <row r="61" spans="7:8">
      <c r="G61" s="284"/>
      <c r="H61" s="284"/>
    </row>
    <row r="62" spans="7:8">
      <c r="G62" s="284"/>
      <c r="H62" s="284"/>
    </row>
    <row r="63" spans="7:8">
      <c r="G63" s="284"/>
      <c r="H63" s="284"/>
    </row>
    <row r="64" spans="7:8">
      <c r="G64" s="284"/>
      <c r="H64" s="284"/>
    </row>
    <row r="65" spans="7:8">
      <c r="G65" s="284"/>
      <c r="H65" s="284"/>
    </row>
    <row r="66" spans="7:8">
      <c r="G66" s="284"/>
      <c r="H66" s="284"/>
    </row>
    <row r="67" spans="7:8">
      <c r="G67" s="284"/>
      <c r="H67" s="284"/>
    </row>
    <row r="68" spans="7:8">
      <c r="G68" s="284"/>
      <c r="H68" s="284"/>
    </row>
    <row r="69" spans="7:8">
      <c r="G69" s="284"/>
      <c r="H69" s="284"/>
    </row>
    <row r="70" spans="7:8">
      <c r="G70" s="284"/>
      <c r="H70" s="284"/>
    </row>
    <row r="71" spans="7:8">
      <c r="G71" s="284"/>
      <c r="H71" s="284"/>
    </row>
    <row r="72" spans="7:8">
      <c r="G72" s="284"/>
      <c r="H72" s="284"/>
    </row>
    <row r="73" spans="7:8">
      <c r="G73" s="284"/>
      <c r="H73" s="284"/>
    </row>
    <row r="74" spans="7:8">
      <c r="G74" s="284"/>
      <c r="H74" s="284"/>
    </row>
    <row r="75" spans="7:8">
      <c r="G75" s="284"/>
      <c r="H75" s="284"/>
    </row>
    <row r="76" spans="7:8">
      <c r="G76" s="284"/>
      <c r="H76" s="284"/>
    </row>
    <row r="77" spans="7:8">
      <c r="G77" s="284"/>
      <c r="H77" s="284"/>
    </row>
    <row r="78" spans="7:8">
      <c r="G78" s="284"/>
      <c r="H78" s="284"/>
    </row>
    <row r="79" spans="7:8">
      <c r="G79" s="284"/>
      <c r="H79" s="284"/>
    </row>
    <row r="80" spans="7:8">
      <c r="G80" s="284"/>
      <c r="H80" s="284"/>
    </row>
    <row r="81" spans="7:8">
      <c r="G81" s="284"/>
      <c r="H81" s="284"/>
    </row>
    <row r="82" spans="7:8">
      <c r="G82" s="284"/>
      <c r="H82" s="284"/>
    </row>
    <row r="83" spans="7:8">
      <c r="G83" s="284"/>
      <c r="H83" s="284"/>
    </row>
    <row r="84" spans="7:8">
      <c r="G84" s="284"/>
      <c r="H84" s="284"/>
    </row>
    <row r="85" spans="7:8">
      <c r="G85" s="284"/>
      <c r="H85" s="284"/>
    </row>
    <row r="86" spans="7:8">
      <c r="G86" s="284"/>
      <c r="H86" s="284"/>
    </row>
    <row r="87" spans="7:8">
      <c r="G87" s="284"/>
      <c r="H87" s="284"/>
    </row>
    <row r="88" spans="7:8">
      <c r="G88" s="284"/>
      <c r="H88" s="284"/>
    </row>
    <row r="89" spans="7:8">
      <c r="G89" s="284"/>
      <c r="H89" s="284"/>
    </row>
    <row r="90" spans="7:8">
      <c r="G90" s="284"/>
      <c r="H90" s="284"/>
    </row>
    <row r="91" spans="7:8">
      <c r="G91" s="284"/>
      <c r="H91" s="284"/>
    </row>
    <row r="92" spans="7:8">
      <c r="G92" s="284"/>
      <c r="H92" s="284"/>
    </row>
    <row r="93" spans="7:8">
      <c r="G93" s="284"/>
      <c r="H93" s="284"/>
    </row>
    <row r="94" spans="7:8">
      <c r="G94" s="284"/>
      <c r="H94" s="284"/>
    </row>
    <row r="95" spans="7:8">
      <c r="G95" s="284"/>
      <c r="H95" s="284"/>
    </row>
    <row r="96" spans="7:8">
      <c r="G96" s="284"/>
      <c r="H96" s="284"/>
    </row>
    <row r="97" spans="7:8">
      <c r="G97" s="284"/>
      <c r="H97" s="284"/>
    </row>
    <row r="98" spans="7:8">
      <c r="G98" s="284"/>
      <c r="H98" s="284"/>
    </row>
    <row r="99" spans="7:8">
      <c r="G99" s="284"/>
      <c r="H99" s="284"/>
    </row>
    <row r="100" spans="7:8">
      <c r="G100" s="284"/>
      <c r="H100" s="284"/>
    </row>
    <row r="101" spans="7:8">
      <c r="G101" s="284"/>
      <c r="H101" s="284"/>
    </row>
    <row r="102" spans="7:8">
      <c r="G102" s="284"/>
      <c r="H102" s="284"/>
    </row>
    <row r="103" spans="7:8">
      <c r="G103" s="284"/>
      <c r="H103" s="284"/>
    </row>
    <row r="104" spans="7:8">
      <c r="G104" s="284"/>
      <c r="H104" s="284"/>
    </row>
    <row r="105" spans="7:8">
      <c r="G105" s="284"/>
      <c r="H105" s="284"/>
    </row>
    <row r="106" spans="7:8">
      <c r="G106" s="284"/>
      <c r="H106" s="284"/>
    </row>
    <row r="107" spans="7:8">
      <c r="G107" s="284"/>
      <c r="H107" s="284"/>
    </row>
    <row r="108" spans="7:8">
      <c r="G108" s="284"/>
      <c r="H108" s="284"/>
    </row>
    <row r="109" spans="7:8">
      <c r="G109" s="284"/>
      <c r="H109" s="284"/>
    </row>
    <row r="110" spans="7:8">
      <c r="G110" s="284"/>
      <c r="H110" s="284"/>
    </row>
    <row r="111" spans="7:8">
      <c r="G111" s="284"/>
      <c r="H111" s="284"/>
    </row>
    <row r="112" spans="7:8">
      <c r="G112" s="284"/>
      <c r="H112" s="284"/>
    </row>
    <row r="113" spans="7:8">
      <c r="G113" s="284"/>
      <c r="H113" s="284"/>
    </row>
    <row r="114" spans="7:8">
      <c r="G114" s="284"/>
      <c r="H114" s="284"/>
    </row>
    <row r="115" spans="7:8">
      <c r="G115" s="284"/>
      <c r="H115" s="284"/>
    </row>
    <row r="116" spans="7:8">
      <c r="G116" s="284"/>
      <c r="H116" s="284"/>
    </row>
    <row r="117" spans="7:8">
      <c r="G117" s="284"/>
      <c r="H117" s="284"/>
    </row>
    <row r="118" spans="7:8">
      <c r="G118" s="284"/>
      <c r="H118" s="284"/>
    </row>
    <row r="119" spans="7:8">
      <c r="G119" s="284"/>
      <c r="H119" s="284"/>
    </row>
    <row r="120" spans="7:8">
      <c r="G120" s="284"/>
      <c r="H120" s="284"/>
    </row>
    <row r="121" spans="7:8">
      <c r="G121" s="284"/>
      <c r="H121" s="284"/>
    </row>
    <row r="122" spans="7:8">
      <c r="G122" s="284"/>
      <c r="H122" s="284"/>
    </row>
    <row r="123" spans="7:8">
      <c r="G123" s="284"/>
      <c r="H123" s="284"/>
    </row>
    <row r="124" spans="7:8">
      <c r="G124" s="284"/>
      <c r="H124" s="284"/>
    </row>
    <row r="125" spans="7:8">
      <c r="G125" s="284"/>
      <c r="H125" s="284"/>
    </row>
    <row r="126" spans="7:8">
      <c r="G126" s="284"/>
      <c r="H126" s="284"/>
    </row>
    <row r="127" spans="7:8">
      <c r="G127" s="284"/>
      <c r="H127" s="284"/>
    </row>
    <row r="128" spans="7:8">
      <c r="G128" s="284"/>
      <c r="H128" s="284"/>
    </row>
    <row r="129" spans="7:8">
      <c r="G129" s="284"/>
      <c r="H129" s="284"/>
    </row>
    <row r="130" spans="7:8">
      <c r="G130" s="284"/>
      <c r="H130" s="284"/>
    </row>
    <row r="131" spans="7:8">
      <c r="G131" s="284"/>
      <c r="H131" s="284"/>
    </row>
    <row r="132" spans="7:8">
      <c r="G132" s="284"/>
      <c r="H132" s="284"/>
    </row>
    <row r="133" spans="7:8">
      <c r="G133" s="284"/>
      <c r="H133" s="284"/>
    </row>
    <row r="134" spans="7:8">
      <c r="G134" s="284"/>
      <c r="H134" s="284"/>
    </row>
    <row r="135" spans="7:8">
      <c r="G135" s="284"/>
      <c r="H135" s="284"/>
    </row>
    <row r="136" spans="7:8">
      <c r="G136" s="284"/>
      <c r="H136" s="284"/>
    </row>
    <row r="137" spans="7:8">
      <c r="G137" s="284"/>
      <c r="H137" s="284"/>
    </row>
    <row r="138" spans="7:8">
      <c r="G138" s="284"/>
      <c r="H138" s="284"/>
    </row>
    <row r="139" spans="7:8">
      <c r="G139" s="284"/>
      <c r="H139" s="284"/>
    </row>
    <row r="140" spans="7:8">
      <c r="G140" s="284"/>
      <c r="H140" s="284"/>
    </row>
    <row r="141" spans="7:8">
      <c r="G141" s="284"/>
      <c r="H141" s="284"/>
    </row>
    <row r="142" spans="7:8">
      <c r="G142" s="284"/>
      <c r="H142" s="284"/>
    </row>
    <row r="143" spans="7:8">
      <c r="G143" s="284"/>
      <c r="H143" s="284"/>
    </row>
    <row r="144" spans="7:8">
      <c r="G144" s="284"/>
      <c r="H144" s="284"/>
    </row>
    <row r="145" spans="7:8">
      <c r="G145" s="284"/>
      <c r="H145" s="284"/>
    </row>
    <row r="146" spans="7:8">
      <c r="G146" s="284"/>
      <c r="H146" s="284"/>
    </row>
    <row r="147" spans="7:8">
      <c r="G147" s="284"/>
      <c r="H147" s="284"/>
    </row>
    <row r="148" spans="7:8">
      <c r="G148" s="284"/>
      <c r="H148" s="284"/>
    </row>
    <row r="149" spans="7:8">
      <c r="G149" s="284"/>
      <c r="H149" s="284"/>
    </row>
  </sheetData>
  <mergeCells count="12">
    <mergeCell ref="A1:I1"/>
    <mergeCell ref="B2:F2"/>
    <mergeCell ref="H2:I2"/>
    <mergeCell ref="A3:A6"/>
    <mergeCell ref="B3:B6"/>
    <mergeCell ref="C3:C6"/>
    <mergeCell ref="D3:D6"/>
    <mergeCell ref="E3:E6"/>
    <mergeCell ref="F3:F6"/>
    <mergeCell ref="G4:G6"/>
    <mergeCell ref="H4:H6"/>
    <mergeCell ref="I3:I6"/>
  </mergeCells>
  <pageMargins left="1.14" right="0.75" top="1.38" bottom="1.38" header="0.51" footer="1.1"/>
  <pageSetup paperSize="9" firstPageNumber="211" orientation="portrait" useFirstPageNumber="1"/>
  <headerFooter alignWithMargins="0" scaleWithDoc="0">
    <oddFooter>&amp;C213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2"/>
  </sheetPr>
  <dimension ref="A1:F48"/>
  <sheetViews>
    <sheetView showZeros="0" zoomScale="115" zoomScaleNormal="115" topLeftCell="A20" workbookViewId="0">
      <selection activeCell="A1" sqref="$A1:$XFD1048576"/>
    </sheetView>
  </sheetViews>
  <sheetFormatPr defaultColWidth="9" defaultRowHeight="15.75" outlineLevelCol="5"/>
  <cols>
    <col min="1" max="1" width="29.125" style="237" customWidth="1"/>
    <col min="2" max="2" width="9.125" style="237" customWidth="1"/>
    <col min="3" max="6" width="8.125" style="237" customWidth="1"/>
    <col min="7" max="7" width="9" style="237"/>
    <col min="8" max="8" width="12" style="237"/>
    <col min="9" max="16384" width="9" style="237"/>
  </cols>
  <sheetData>
    <row r="1" ht="18" customHeight="1" spans="1:1">
      <c r="A1" s="223"/>
    </row>
    <row r="2" ht="18" customHeight="1" spans="1:6">
      <c r="A2" s="309" t="s">
        <v>292</v>
      </c>
      <c r="E2" s="318" t="s">
        <v>34</v>
      </c>
      <c r="F2" s="318"/>
    </row>
    <row r="3" s="285" customFormat="1" ht="13.5" customHeight="1" spans="1:6">
      <c r="A3" s="238" t="s">
        <v>104</v>
      </c>
      <c r="B3" s="310" t="s">
        <v>174</v>
      </c>
      <c r="C3" s="310" t="s">
        <v>175</v>
      </c>
      <c r="D3" s="310" t="s">
        <v>246</v>
      </c>
      <c r="E3" s="310" t="s">
        <v>177</v>
      </c>
      <c r="F3" s="260" t="s">
        <v>178</v>
      </c>
    </row>
    <row r="4" s="285" customFormat="1" ht="13.5" customHeight="1" spans="1:6">
      <c r="A4" s="311"/>
      <c r="B4" s="312"/>
      <c r="C4" s="312"/>
      <c r="D4" s="312"/>
      <c r="E4" s="312"/>
      <c r="F4" s="319"/>
    </row>
    <row r="5" s="285" customFormat="1" ht="13.5" customHeight="1" spans="1:6">
      <c r="A5" s="311"/>
      <c r="B5" s="312"/>
      <c r="C5" s="312"/>
      <c r="D5" s="312"/>
      <c r="E5" s="312"/>
      <c r="F5" s="319"/>
    </row>
    <row r="6" s="285" customFormat="1" ht="18" customHeight="1" spans="1:6">
      <c r="A6" s="241"/>
      <c r="B6" s="313"/>
      <c r="C6" s="313"/>
      <c r="D6" s="313"/>
      <c r="E6" s="313"/>
      <c r="F6" s="263"/>
    </row>
    <row r="7" s="286" customFormat="1" ht="18.6" customHeight="1" spans="1:6">
      <c r="A7" s="243" t="s">
        <v>262</v>
      </c>
      <c r="B7" s="179">
        <v>25560</v>
      </c>
      <c r="C7" s="179">
        <v>298129</v>
      </c>
      <c r="D7" s="179">
        <v>424537</v>
      </c>
      <c r="E7" s="179">
        <v>100848</v>
      </c>
      <c r="F7" s="179">
        <v>40033</v>
      </c>
    </row>
    <row r="8" s="286" customFormat="1" ht="18.6" customHeight="1" spans="1:6">
      <c r="A8" s="281" t="s">
        <v>263</v>
      </c>
      <c r="B8" s="179">
        <v>149</v>
      </c>
      <c r="C8" s="179">
        <v>754</v>
      </c>
      <c r="D8" s="179">
        <v>1328</v>
      </c>
      <c r="E8" s="179">
        <v>425</v>
      </c>
      <c r="F8" s="179">
        <v>408</v>
      </c>
    </row>
    <row r="9" s="285" customFormat="1" ht="18.6" customHeight="1" spans="1:6">
      <c r="A9" s="216" t="s">
        <v>264</v>
      </c>
      <c r="B9" s="181">
        <v>149</v>
      </c>
      <c r="C9" s="181">
        <v>754</v>
      </c>
      <c r="D9" s="181">
        <v>1328</v>
      </c>
      <c r="E9" s="181">
        <v>425</v>
      </c>
      <c r="F9" s="181">
        <v>408</v>
      </c>
    </row>
    <row r="10" s="285" customFormat="1" ht="18.6" customHeight="1" spans="1:6">
      <c r="A10" s="216" t="s">
        <v>265</v>
      </c>
      <c r="B10" s="181">
        <v>0</v>
      </c>
      <c r="C10" s="181">
        <v>0</v>
      </c>
      <c r="D10" s="181">
        <v>0</v>
      </c>
      <c r="E10" s="181">
        <v>0</v>
      </c>
      <c r="F10" s="181">
        <v>0</v>
      </c>
    </row>
    <row r="11" s="285" customFormat="1" ht="18.6" customHeight="1" spans="1:6">
      <c r="A11" s="216" t="s">
        <v>266</v>
      </c>
      <c r="B11" s="181">
        <v>0</v>
      </c>
      <c r="C11" s="181">
        <v>0</v>
      </c>
      <c r="D11" s="181">
        <v>0</v>
      </c>
      <c r="E11" s="181">
        <v>0</v>
      </c>
      <c r="F11" s="181">
        <v>0</v>
      </c>
    </row>
    <row r="12" s="286" customFormat="1" ht="18.6" customHeight="1" spans="1:6">
      <c r="A12" s="281" t="s">
        <v>267</v>
      </c>
      <c r="B12" s="179">
        <v>3693</v>
      </c>
      <c r="C12" s="179">
        <v>62424</v>
      </c>
      <c r="D12" s="179">
        <v>78438</v>
      </c>
      <c r="E12" s="179">
        <v>12321</v>
      </c>
      <c r="F12" s="179">
        <v>6431</v>
      </c>
    </row>
    <row r="13" s="285" customFormat="1" ht="18.6" customHeight="1" spans="1:6">
      <c r="A13" s="216" t="s">
        <v>268</v>
      </c>
      <c r="B13" s="181">
        <v>75</v>
      </c>
      <c r="C13" s="181">
        <v>541</v>
      </c>
      <c r="D13" s="181">
        <v>873</v>
      </c>
      <c r="E13" s="181">
        <v>257</v>
      </c>
      <c r="F13" s="181">
        <v>299</v>
      </c>
    </row>
    <row r="14" s="285" customFormat="1" ht="18.6" customHeight="1" spans="1:6">
      <c r="A14" s="216" t="s">
        <v>269</v>
      </c>
      <c r="B14" s="181">
        <v>0</v>
      </c>
      <c r="C14" s="181">
        <v>0</v>
      </c>
      <c r="D14" s="181">
        <v>0</v>
      </c>
      <c r="E14" s="181">
        <v>0</v>
      </c>
      <c r="F14" s="181">
        <v>0</v>
      </c>
    </row>
    <row r="15" s="285" customFormat="1" ht="18.6" customHeight="1" spans="1:6">
      <c r="A15" s="216" t="s">
        <v>270</v>
      </c>
      <c r="B15" s="181">
        <v>3175</v>
      </c>
      <c r="C15" s="181">
        <v>64985</v>
      </c>
      <c r="D15" s="181">
        <v>78025</v>
      </c>
      <c r="E15" s="181">
        <v>9865</v>
      </c>
      <c r="F15" s="181">
        <v>4337</v>
      </c>
    </row>
    <row r="16" s="285" customFormat="1" ht="18.6" customHeight="1" spans="1:6">
      <c r="A16" s="216" t="s">
        <v>271</v>
      </c>
      <c r="B16" s="181">
        <v>0</v>
      </c>
      <c r="C16" s="181">
        <v>0</v>
      </c>
      <c r="D16" s="181">
        <v>0</v>
      </c>
      <c r="E16" s="181">
        <v>0</v>
      </c>
      <c r="F16" s="181">
        <v>0</v>
      </c>
    </row>
    <row r="17" s="285" customFormat="1" ht="18.6" customHeight="1" spans="1:6">
      <c r="A17" s="216" t="s">
        <v>272</v>
      </c>
      <c r="B17" s="181">
        <v>0</v>
      </c>
      <c r="C17" s="181">
        <v>0</v>
      </c>
      <c r="D17" s="181">
        <v>0</v>
      </c>
      <c r="E17" s="181">
        <v>0</v>
      </c>
      <c r="F17" s="181">
        <v>0</v>
      </c>
    </row>
    <row r="18" s="285" customFormat="1" ht="18.6" customHeight="1" spans="1:6">
      <c r="A18" s="216" t="s">
        <v>273</v>
      </c>
      <c r="B18" s="181">
        <v>12</v>
      </c>
      <c r="C18" s="181">
        <v>225</v>
      </c>
      <c r="D18" s="181">
        <v>393</v>
      </c>
      <c r="E18" s="181">
        <v>156</v>
      </c>
      <c r="F18" s="181">
        <v>51</v>
      </c>
    </row>
    <row r="19" s="285" customFormat="1" ht="18.6" customHeight="1" spans="1:6">
      <c r="A19" s="216" t="s">
        <v>274</v>
      </c>
      <c r="B19" s="181">
        <v>103</v>
      </c>
      <c r="C19" s="181">
        <v>-1763</v>
      </c>
      <c r="D19" s="181">
        <v>-912</v>
      </c>
      <c r="E19" s="181">
        <v>748</v>
      </c>
      <c r="F19" s="181">
        <v>380</v>
      </c>
    </row>
    <row r="20" s="285" customFormat="1" ht="18.6" customHeight="1" spans="1:6">
      <c r="A20" s="216" t="s">
        <v>275</v>
      </c>
      <c r="B20" s="181">
        <v>0</v>
      </c>
      <c r="C20" s="181">
        <v>0</v>
      </c>
      <c r="D20" s="181">
        <v>0</v>
      </c>
      <c r="E20" s="181">
        <v>0</v>
      </c>
      <c r="F20" s="181">
        <v>0</v>
      </c>
    </row>
    <row r="21" s="285" customFormat="1" ht="18.6" customHeight="1" spans="1:6">
      <c r="A21" s="216" t="s">
        <v>276</v>
      </c>
      <c r="B21" s="181">
        <v>330</v>
      </c>
      <c r="C21" s="181">
        <v>-1563</v>
      </c>
      <c r="D21" s="181">
        <v>62</v>
      </c>
      <c r="E21" s="181">
        <v>1295</v>
      </c>
      <c r="F21" s="181">
        <v>1364</v>
      </c>
    </row>
    <row r="22" s="286" customFormat="1" ht="18.6" customHeight="1" spans="1:6">
      <c r="A22" s="281" t="s">
        <v>277</v>
      </c>
      <c r="B22" s="179">
        <v>353</v>
      </c>
      <c r="C22" s="179">
        <v>2935</v>
      </c>
      <c r="D22" s="179">
        <v>5703</v>
      </c>
      <c r="E22" s="179">
        <v>2415</v>
      </c>
      <c r="F22" s="179">
        <v>667</v>
      </c>
    </row>
    <row r="23" s="286" customFormat="1" ht="18.6" customHeight="1" spans="1:6">
      <c r="A23" s="281" t="s">
        <v>278</v>
      </c>
      <c r="B23" s="179">
        <v>2677</v>
      </c>
      <c r="C23" s="179">
        <v>28466</v>
      </c>
      <c r="D23" s="179">
        <v>41522</v>
      </c>
      <c r="E23" s="179">
        <v>10379</v>
      </c>
      <c r="F23" s="179">
        <v>17379</v>
      </c>
    </row>
    <row r="24" s="285" customFormat="1" ht="18.6" customHeight="1" spans="1:6">
      <c r="A24" s="216" t="s">
        <v>279</v>
      </c>
      <c r="B24" s="181">
        <v>2210</v>
      </c>
      <c r="C24" s="181">
        <v>26317</v>
      </c>
      <c r="D24" s="181">
        <v>37314</v>
      </c>
      <c r="E24" s="181">
        <v>8787</v>
      </c>
      <c r="F24" s="181">
        <v>9622</v>
      </c>
    </row>
    <row r="25" s="285" customFormat="1" ht="18.6" customHeight="1" spans="1:6">
      <c r="A25" s="216" t="s">
        <v>193</v>
      </c>
      <c r="B25" s="181">
        <v>766</v>
      </c>
      <c r="C25" s="181">
        <v>1383</v>
      </c>
      <c r="D25" s="181">
        <v>3209</v>
      </c>
      <c r="E25" s="181">
        <v>1060</v>
      </c>
      <c r="F25" s="181">
        <v>5365</v>
      </c>
    </row>
    <row r="26" s="285" customFormat="1" ht="18.6" customHeight="1" spans="1:6">
      <c r="A26" s="216" t="s">
        <v>194</v>
      </c>
      <c r="B26" s="181">
        <v>997</v>
      </c>
      <c r="C26" s="181">
        <v>24598</v>
      </c>
      <c r="D26" s="181">
        <v>32690</v>
      </c>
      <c r="E26" s="181">
        <v>7095</v>
      </c>
      <c r="F26" s="181">
        <v>3808</v>
      </c>
    </row>
    <row r="27" s="285" customFormat="1" ht="18.6" customHeight="1" spans="1:6">
      <c r="A27" s="216" t="s">
        <v>195</v>
      </c>
      <c r="B27" s="181">
        <v>440</v>
      </c>
      <c r="C27" s="181">
        <v>322</v>
      </c>
      <c r="D27" s="181">
        <v>1339</v>
      </c>
      <c r="E27" s="181">
        <v>577</v>
      </c>
      <c r="F27" s="181">
        <v>364</v>
      </c>
    </row>
    <row r="28" s="285" customFormat="1" ht="18.6" customHeight="1" spans="1:6">
      <c r="A28" s="216" t="s">
        <v>280</v>
      </c>
      <c r="B28" s="181">
        <v>7</v>
      </c>
      <c r="C28" s="181">
        <v>13</v>
      </c>
      <c r="D28" s="181">
        <v>74</v>
      </c>
      <c r="E28" s="181">
        <v>54</v>
      </c>
      <c r="F28" s="181">
        <v>85</v>
      </c>
    </row>
    <row r="29" s="285" customFormat="1" ht="18.6" customHeight="1" spans="1:6">
      <c r="A29" s="216" t="s">
        <v>281</v>
      </c>
      <c r="B29" s="181">
        <v>189</v>
      </c>
      <c r="C29" s="181">
        <v>-228</v>
      </c>
      <c r="D29" s="181">
        <v>793</v>
      </c>
      <c r="E29" s="181">
        <v>832</v>
      </c>
      <c r="F29" s="181">
        <v>3477</v>
      </c>
    </row>
    <row r="30" s="285" customFormat="1" ht="18.6" customHeight="1" spans="1:6">
      <c r="A30" s="216" t="s">
        <v>197</v>
      </c>
      <c r="B30" s="181">
        <v>5</v>
      </c>
      <c r="C30" s="181">
        <v>50</v>
      </c>
      <c r="D30" s="181">
        <v>107</v>
      </c>
      <c r="E30" s="181">
        <v>52</v>
      </c>
      <c r="F30" s="181">
        <v>61</v>
      </c>
    </row>
    <row r="31" s="285" customFormat="1" ht="18.6" customHeight="1" spans="1:6">
      <c r="A31" s="216" t="s">
        <v>198</v>
      </c>
      <c r="B31" s="181">
        <v>80</v>
      </c>
      <c r="C31" s="181">
        <v>-377</v>
      </c>
      <c r="D31" s="181">
        <v>302</v>
      </c>
      <c r="E31" s="181">
        <v>599</v>
      </c>
      <c r="F31" s="181">
        <v>2231</v>
      </c>
    </row>
    <row r="32" s="285" customFormat="1" ht="18.6" customHeight="1" spans="1:6">
      <c r="A32" s="216" t="s">
        <v>199</v>
      </c>
      <c r="B32" s="181">
        <v>104</v>
      </c>
      <c r="C32" s="181">
        <v>99</v>
      </c>
      <c r="D32" s="181">
        <v>384</v>
      </c>
      <c r="E32" s="181">
        <v>181</v>
      </c>
      <c r="F32" s="181">
        <v>1185</v>
      </c>
    </row>
    <row r="33" s="285" customFormat="1" ht="18.6" customHeight="1" spans="1:6">
      <c r="A33" s="216" t="s">
        <v>282</v>
      </c>
      <c r="B33" s="181">
        <v>0</v>
      </c>
      <c r="C33" s="181">
        <v>0</v>
      </c>
      <c r="D33" s="181">
        <v>0</v>
      </c>
      <c r="E33" s="181">
        <v>0</v>
      </c>
      <c r="F33" s="181">
        <v>0</v>
      </c>
    </row>
    <row r="34" s="285" customFormat="1" ht="18.6" customHeight="1" spans="1:6">
      <c r="A34" s="216" t="s">
        <v>283</v>
      </c>
      <c r="B34" s="181">
        <v>120</v>
      </c>
      <c r="C34" s="181">
        <v>2206</v>
      </c>
      <c r="D34" s="181">
        <v>2367</v>
      </c>
      <c r="E34" s="181">
        <v>41</v>
      </c>
      <c r="F34" s="181">
        <v>2537</v>
      </c>
    </row>
    <row r="35" s="285" customFormat="1" ht="18.6" customHeight="1" spans="1:6">
      <c r="A35" s="216" t="s">
        <v>284</v>
      </c>
      <c r="B35" s="181">
        <v>157</v>
      </c>
      <c r="C35" s="181">
        <v>171</v>
      </c>
      <c r="D35" s="181">
        <v>1048</v>
      </c>
      <c r="E35" s="181">
        <v>720</v>
      </c>
      <c r="F35" s="181">
        <v>1743</v>
      </c>
    </row>
    <row r="36" s="286" customFormat="1" ht="18.6" customHeight="1" spans="1:6">
      <c r="A36" s="281" t="s">
        <v>285</v>
      </c>
      <c r="B36" s="179">
        <v>18586</v>
      </c>
      <c r="C36" s="179">
        <v>203566</v>
      </c>
      <c r="D36" s="179">
        <v>296580</v>
      </c>
      <c r="E36" s="179">
        <v>74428</v>
      </c>
      <c r="F36" s="179">
        <v>14640</v>
      </c>
    </row>
    <row r="37" s="285" customFormat="1" ht="18.6" customHeight="1" spans="1:6">
      <c r="A37" s="216" t="s">
        <v>286</v>
      </c>
      <c r="B37" s="181">
        <v>8854</v>
      </c>
      <c r="C37" s="181">
        <v>103428</v>
      </c>
      <c r="D37" s="181">
        <v>144602</v>
      </c>
      <c r="E37" s="181">
        <v>32320</v>
      </c>
      <c r="F37" s="181">
        <v>4906</v>
      </c>
    </row>
    <row r="38" s="285" customFormat="1" ht="18.6" customHeight="1" spans="1:6">
      <c r="A38" s="216" t="s">
        <v>287</v>
      </c>
      <c r="B38" s="181">
        <v>9732</v>
      </c>
      <c r="C38" s="181">
        <v>100138</v>
      </c>
      <c r="D38" s="181">
        <v>151977</v>
      </c>
      <c r="E38" s="181">
        <v>42107</v>
      </c>
      <c r="F38" s="181">
        <v>9734</v>
      </c>
    </row>
    <row r="39" s="285" customFormat="1" ht="18.6" customHeight="1" spans="1:6">
      <c r="A39" s="216" t="s">
        <v>288</v>
      </c>
      <c r="B39" s="181">
        <v>0</v>
      </c>
      <c r="C39" s="181">
        <v>0</v>
      </c>
      <c r="D39" s="181">
        <v>0</v>
      </c>
      <c r="E39" s="181">
        <v>0</v>
      </c>
      <c r="F39" s="181">
        <v>0</v>
      </c>
    </row>
    <row r="40" s="286" customFormat="1" ht="18.6" customHeight="1" spans="1:6">
      <c r="A40" s="281" t="s">
        <v>289</v>
      </c>
      <c r="B40" s="179">
        <v>103</v>
      </c>
      <c r="C40" s="179">
        <v>-16</v>
      </c>
      <c r="D40" s="179">
        <v>967</v>
      </c>
      <c r="E40" s="179">
        <v>880</v>
      </c>
      <c r="F40" s="179">
        <v>508</v>
      </c>
    </row>
    <row r="41" s="285" customFormat="1" ht="18.6" customHeight="1" spans="1:6">
      <c r="A41" s="216" t="s">
        <v>290</v>
      </c>
      <c r="B41" s="181">
        <v>103</v>
      </c>
      <c r="C41" s="181">
        <v>-16</v>
      </c>
      <c r="D41" s="181">
        <v>967</v>
      </c>
      <c r="E41" s="181">
        <v>880</v>
      </c>
      <c r="F41" s="181">
        <v>508</v>
      </c>
    </row>
    <row r="42" spans="1:6">
      <c r="A42" s="220" t="s">
        <v>291</v>
      </c>
      <c r="B42" s="335">
        <v>0</v>
      </c>
      <c r="C42" s="335">
        <v>0</v>
      </c>
      <c r="D42" s="335">
        <v>0</v>
      </c>
      <c r="E42" s="335">
        <v>0</v>
      </c>
      <c r="F42" s="335">
        <v>0</v>
      </c>
    </row>
    <row r="45" spans="2:6">
      <c r="B45" s="237">
        <v>0</v>
      </c>
      <c r="C45" s="237">
        <v>0</v>
      </c>
      <c r="D45" s="237">
        <v>0</v>
      </c>
      <c r="E45" s="237">
        <v>0</v>
      </c>
      <c r="F45" s="237">
        <v>0</v>
      </c>
    </row>
    <row r="46" spans="2:6">
      <c r="B46" s="237">
        <v>0</v>
      </c>
      <c r="C46" s="237">
        <v>0</v>
      </c>
      <c r="D46" s="237">
        <v>0</v>
      </c>
      <c r="E46" s="237">
        <v>0</v>
      </c>
      <c r="F46" s="237">
        <v>0</v>
      </c>
    </row>
    <row r="47" spans="2:6">
      <c r="B47" s="237">
        <v>0</v>
      </c>
      <c r="C47" s="237">
        <v>0</v>
      </c>
      <c r="D47" s="237">
        <v>0</v>
      </c>
      <c r="E47" s="237">
        <v>0</v>
      </c>
      <c r="F47" s="237">
        <v>0</v>
      </c>
    </row>
    <row r="48" spans="2:6">
      <c r="B48" s="237">
        <v>0</v>
      </c>
      <c r="C48" s="237">
        <v>0</v>
      </c>
      <c r="D48" s="237">
        <v>0</v>
      </c>
      <c r="E48" s="237">
        <v>0</v>
      </c>
      <c r="F48" s="237">
        <v>0</v>
      </c>
    </row>
  </sheetData>
  <mergeCells count="7">
    <mergeCell ref="E2:F2"/>
    <mergeCell ref="A3:A6"/>
    <mergeCell ref="B3:B6"/>
    <mergeCell ref="C3:C6"/>
    <mergeCell ref="D3:D6"/>
    <mergeCell ref="E3:E6"/>
    <mergeCell ref="F3:F6"/>
  </mergeCells>
  <pageMargins left="1.14" right="0.94" top="1.38" bottom="1.38" header="0.51" footer="1.1"/>
  <pageSetup paperSize="9" firstPageNumber="212" orientation="portrait" useFirstPageNumber="1"/>
  <headerFooter alignWithMargins="0" scaleWithDoc="0">
    <oddFooter>&amp;C214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4"/>
  </sheetPr>
  <dimension ref="A1:I103"/>
  <sheetViews>
    <sheetView showZeros="0" zoomScale="130" zoomScaleNormal="130" topLeftCell="A3" workbookViewId="0">
      <selection activeCell="A1" sqref="$A1:$XFD1048576"/>
    </sheetView>
  </sheetViews>
  <sheetFormatPr defaultColWidth="9" defaultRowHeight="15.75"/>
  <cols>
    <col min="1" max="1" width="29.625" style="284" customWidth="1"/>
    <col min="2" max="2" width="5.375" style="237" customWidth="1"/>
    <col min="3" max="3" width="6.125" style="237" customWidth="1"/>
    <col min="4" max="4" width="5.5" style="237" customWidth="1"/>
    <col min="5" max="5" width="5.125" style="237" customWidth="1"/>
    <col min="6" max="6" width="5.75" style="237" customWidth="1"/>
    <col min="7" max="7" width="5.375" style="237" customWidth="1"/>
    <col min="8" max="8" width="5.5" style="237" customWidth="1"/>
    <col min="9" max="9" width="5.375" style="237" customWidth="1"/>
    <col min="10" max="16384" width="9" style="237"/>
  </cols>
  <sheetData>
    <row r="1" ht="18" customHeight="1" spans="1:9">
      <c r="A1" s="223" t="s">
        <v>293</v>
      </c>
      <c r="B1" s="223"/>
      <c r="C1" s="223"/>
      <c r="D1" s="223"/>
      <c r="E1" s="223"/>
      <c r="F1" s="223"/>
      <c r="G1" s="223"/>
      <c r="H1" s="223"/>
      <c r="I1" s="223"/>
    </row>
    <row r="2" customHeight="1" spans="2:9">
      <c r="B2" s="259" t="s">
        <v>294</v>
      </c>
      <c r="C2" s="322"/>
      <c r="D2" s="322"/>
      <c r="H2" s="334" t="s">
        <v>34</v>
      </c>
      <c r="I2" s="334"/>
    </row>
    <row r="3" s="285" customFormat="1" ht="13.5" customHeight="1" spans="1:9">
      <c r="A3" s="238" t="s">
        <v>104</v>
      </c>
      <c r="B3" s="323" t="s">
        <v>105</v>
      </c>
      <c r="C3" s="310" t="s">
        <v>236</v>
      </c>
      <c r="D3" s="310" t="s">
        <v>108</v>
      </c>
      <c r="E3" s="310" t="s">
        <v>109</v>
      </c>
      <c r="F3" s="260" t="s">
        <v>110</v>
      </c>
      <c r="G3" s="275" t="s">
        <v>111</v>
      </c>
      <c r="H3" s="275"/>
      <c r="I3" s="260" t="s">
        <v>173</v>
      </c>
    </row>
    <row r="4" s="285" customFormat="1" ht="13.5" customHeight="1" spans="1:9">
      <c r="A4" s="311"/>
      <c r="B4" s="324"/>
      <c r="C4" s="312"/>
      <c r="D4" s="312"/>
      <c r="E4" s="312"/>
      <c r="F4" s="312"/>
      <c r="G4" s="328" t="s">
        <v>114</v>
      </c>
      <c r="H4" s="328" t="s">
        <v>180</v>
      </c>
      <c r="I4" s="319"/>
    </row>
    <row r="5" s="285" customFormat="1" ht="13.5" customHeight="1" spans="1:9">
      <c r="A5" s="311"/>
      <c r="B5" s="324"/>
      <c r="C5" s="312"/>
      <c r="D5" s="312"/>
      <c r="E5" s="312"/>
      <c r="F5" s="312"/>
      <c r="G5" s="312"/>
      <c r="H5" s="312"/>
      <c r="I5" s="319"/>
    </row>
    <row r="6" s="285" customFormat="1" ht="9" customHeight="1" spans="1:9">
      <c r="A6" s="241"/>
      <c r="B6" s="325"/>
      <c r="C6" s="312"/>
      <c r="D6" s="312"/>
      <c r="E6" s="312"/>
      <c r="F6" s="312"/>
      <c r="G6" s="312"/>
      <c r="H6" s="312"/>
      <c r="I6" s="319"/>
    </row>
    <row r="7" s="286" customFormat="1" ht="12.6" customHeight="1" spans="1:9">
      <c r="A7" s="243" t="s">
        <v>295</v>
      </c>
      <c r="B7" s="279">
        <v>8</v>
      </c>
      <c r="C7" s="190">
        <v>59718</v>
      </c>
      <c r="D7" s="190">
        <v>12131</v>
      </c>
      <c r="E7" s="190">
        <v>13478</v>
      </c>
      <c r="F7" s="190">
        <v>52346</v>
      </c>
      <c r="G7" s="190">
        <v>35865</v>
      </c>
      <c r="H7" s="190">
        <v>11956</v>
      </c>
      <c r="I7" s="190">
        <v>59510</v>
      </c>
    </row>
    <row r="8" s="286" customFormat="1" ht="12.6" customHeight="1" spans="1:9">
      <c r="A8" s="281" t="s">
        <v>296</v>
      </c>
      <c r="B8" s="282">
        <v>2</v>
      </c>
      <c r="C8" s="193">
        <v>20491</v>
      </c>
      <c r="D8" s="193">
        <v>4628</v>
      </c>
      <c r="E8" s="193">
        <v>8867</v>
      </c>
      <c r="F8" s="193">
        <v>20903</v>
      </c>
      <c r="G8" s="193">
        <v>13689</v>
      </c>
      <c r="H8" s="193">
        <v>5313</v>
      </c>
      <c r="I8" s="193">
        <v>20215</v>
      </c>
    </row>
    <row r="9" s="286" customFormat="1" ht="12.6" customHeight="1" spans="1:9">
      <c r="A9" s="216" t="s">
        <v>297</v>
      </c>
      <c r="B9" s="280">
        <v>0</v>
      </c>
      <c r="C9" s="183">
        <v>0</v>
      </c>
      <c r="D9" s="183">
        <v>0</v>
      </c>
      <c r="E9" s="183">
        <v>0</v>
      </c>
      <c r="F9" s="183">
        <v>0</v>
      </c>
      <c r="G9" s="183">
        <v>0</v>
      </c>
      <c r="H9" s="183">
        <v>0</v>
      </c>
      <c r="I9" s="183">
        <v>0</v>
      </c>
    </row>
    <row r="10" s="285" customFormat="1" ht="12.6" customHeight="1" spans="1:9">
      <c r="A10" s="216" t="s">
        <v>298</v>
      </c>
      <c r="B10" s="280">
        <v>0</v>
      </c>
      <c r="C10" s="183">
        <v>0</v>
      </c>
      <c r="D10" s="183">
        <v>0</v>
      </c>
      <c r="E10" s="183">
        <v>0</v>
      </c>
      <c r="F10" s="183">
        <v>0</v>
      </c>
      <c r="G10" s="183">
        <v>0</v>
      </c>
      <c r="H10" s="183">
        <v>0</v>
      </c>
      <c r="I10" s="183">
        <v>0</v>
      </c>
    </row>
    <row r="11" s="286" customFormat="1" ht="12.6" customHeight="1" spans="1:9">
      <c r="A11" s="216" t="s">
        <v>299</v>
      </c>
      <c r="B11" s="280">
        <v>2</v>
      </c>
      <c r="C11" s="183">
        <v>20491</v>
      </c>
      <c r="D11" s="183">
        <v>4628</v>
      </c>
      <c r="E11" s="183">
        <v>8867</v>
      </c>
      <c r="F11" s="183">
        <v>20903</v>
      </c>
      <c r="G11" s="183">
        <v>13689</v>
      </c>
      <c r="H11" s="183">
        <v>5313</v>
      </c>
      <c r="I11" s="183">
        <v>20215</v>
      </c>
    </row>
    <row r="12" s="285" customFormat="1" ht="12.6" customHeight="1" spans="1:9">
      <c r="A12" s="216" t="s">
        <v>300</v>
      </c>
      <c r="B12" s="280">
        <v>0</v>
      </c>
      <c r="C12" s="183">
        <v>0</v>
      </c>
      <c r="D12" s="183">
        <v>0</v>
      </c>
      <c r="E12" s="183">
        <v>0</v>
      </c>
      <c r="F12" s="183">
        <v>0</v>
      </c>
      <c r="G12" s="183">
        <v>0</v>
      </c>
      <c r="H12" s="183">
        <v>0</v>
      </c>
      <c r="I12" s="183">
        <v>0</v>
      </c>
    </row>
    <row r="13" s="286" customFormat="1" ht="12.6" customHeight="1" spans="1:9">
      <c r="A13" s="216" t="s">
        <v>301</v>
      </c>
      <c r="B13" s="280">
        <v>0</v>
      </c>
      <c r="C13" s="183">
        <v>0</v>
      </c>
      <c r="D13" s="183">
        <v>0</v>
      </c>
      <c r="E13" s="183">
        <v>0</v>
      </c>
      <c r="F13" s="183">
        <v>0</v>
      </c>
      <c r="G13" s="183">
        <v>0</v>
      </c>
      <c r="H13" s="183">
        <v>0</v>
      </c>
      <c r="I13" s="183">
        <v>0</v>
      </c>
    </row>
    <row r="14" s="286" customFormat="1" ht="12.6" customHeight="1" spans="1:9">
      <c r="A14" s="216" t="s">
        <v>302</v>
      </c>
      <c r="B14" s="280">
        <v>0</v>
      </c>
      <c r="C14" s="193">
        <v>0</v>
      </c>
      <c r="D14" s="193">
        <v>0</v>
      </c>
      <c r="E14" s="193">
        <v>0</v>
      </c>
      <c r="F14" s="193">
        <v>0</v>
      </c>
      <c r="G14" s="193">
        <v>0</v>
      </c>
      <c r="H14" s="193">
        <v>0</v>
      </c>
      <c r="I14" s="193">
        <v>0</v>
      </c>
    </row>
    <row r="15" s="286" customFormat="1" ht="12.6" customHeight="1" spans="1:9">
      <c r="A15" s="216" t="s">
        <v>303</v>
      </c>
      <c r="B15" s="280">
        <v>0</v>
      </c>
      <c r="C15" s="193">
        <v>0</v>
      </c>
      <c r="D15" s="193">
        <v>0</v>
      </c>
      <c r="E15" s="193">
        <v>0</v>
      </c>
      <c r="F15" s="193">
        <v>0</v>
      </c>
      <c r="G15" s="193">
        <v>0</v>
      </c>
      <c r="H15" s="193">
        <v>0</v>
      </c>
      <c r="I15" s="193">
        <v>0</v>
      </c>
    </row>
    <row r="16" s="286" customFormat="1" ht="12.6" customHeight="1" spans="1:9">
      <c r="A16" s="281" t="s">
        <v>304</v>
      </c>
      <c r="B16" s="282">
        <v>0</v>
      </c>
      <c r="C16" s="193">
        <v>0</v>
      </c>
      <c r="D16" s="193">
        <v>0</v>
      </c>
      <c r="E16" s="193">
        <v>0</v>
      </c>
      <c r="F16" s="193">
        <v>0</v>
      </c>
      <c r="G16" s="193">
        <v>0</v>
      </c>
      <c r="H16" s="193">
        <v>0</v>
      </c>
      <c r="I16" s="193">
        <v>0</v>
      </c>
    </row>
    <row r="17" s="286" customFormat="1" ht="12.6" customHeight="1" spans="1:9">
      <c r="A17" s="216" t="s">
        <v>305</v>
      </c>
      <c r="B17" s="280">
        <v>0</v>
      </c>
      <c r="C17" s="193">
        <v>0</v>
      </c>
      <c r="D17" s="193">
        <v>0</v>
      </c>
      <c r="E17" s="193">
        <v>0</v>
      </c>
      <c r="F17" s="193">
        <v>0</v>
      </c>
      <c r="G17" s="193">
        <v>0</v>
      </c>
      <c r="H17" s="193">
        <v>0</v>
      </c>
      <c r="I17" s="193">
        <v>0</v>
      </c>
    </row>
    <row r="18" s="286" customFormat="1" ht="12.6" customHeight="1" spans="1:9">
      <c r="A18" s="216" t="s">
        <v>306</v>
      </c>
      <c r="B18" s="280">
        <v>0</v>
      </c>
      <c r="C18" s="193">
        <v>0</v>
      </c>
      <c r="D18" s="193">
        <v>0</v>
      </c>
      <c r="E18" s="193">
        <v>0</v>
      </c>
      <c r="F18" s="193">
        <v>0</v>
      </c>
      <c r="G18" s="193">
        <v>0</v>
      </c>
      <c r="H18" s="193">
        <v>0</v>
      </c>
      <c r="I18" s="193">
        <v>0</v>
      </c>
    </row>
    <row r="19" s="286" customFormat="1" ht="12.6" customHeight="1" spans="1:9">
      <c r="A19" s="216" t="s">
        <v>307</v>
      </c>
      <c r="B19" s="280">
        <v>0</v>
      </c>
      <c r="C19" s="193">
        <v>0</v>
      </c>
      <c r="D19" s="193">
        <v>0</v>
      </c>
      <c r="E19" s="193">
        <v>0</v>
      </c>
      <c r="F19" s="193">
        <v>0</v>
      </c>
      <c r="G19" s="193">
        <v>0</v>
      </c>
      <c r="H19" s="193">
        <v>0</v>
      </c>
      <c r="I19" s="193">
        <v>0</v>
      </c>
    </row>
    <row r="20" s="286" customFormat="1" ht="12.6" customHeight="1" spans="1:9">
      <c r="A20" s="216" t="s">
        <v>308</v>
      </c>
      <c r="B20" s="280">
        <v>0</v>
      </c>
      <c r="C20" s="193">
        <v>0</v>
      </c>
      <c r="D20" s="193">
        <v>0</v>
      </c>
      <c r="E20" s="193">
        <v>0</v>
      </c>
      <c r="F20" s="193">
        <v>0</v>
      </c>
      <c r="G20" s="193">
        <v>0</v>
      </c>
      <c r="H20" s="193">
        <v>0</v>
      </c>
      <c r="I20" s="193">
        <v>0</v>
      </c>
    </row>
    <row r="21" s="286" customFormat="1" ht="12.6" customHeight="1" spans="1:9">
      <c r="A21" s="216" t="s">
        <v>309</v>
      </c>
      <c r="B21" s="280">
        <v>0</v>
      </c>
      <c r="C21" s="193">
        <v>0</v>
      </c>
      <c r="D21" s="193">
        <v>0</v>
      </c>
      <c r="E21" s="193">
        <v>0</v>
      </c>
      <c r="F21" s="193">
        <v>0</v>
      </c>
      <c r="G21" s="193">
        <v>0</v>
      </c>
      <c r="H21" s="193">
        <v>0</v>
      </c>
      <c r="I21" s="193">
        <v>0</v>
      </c>
    </row>
    <row r="22" s="286" customFormat="1" ht="12.6" customHeight="1" spans="1:9">
      <c r="A22" s="281" t="s">
        <v>310</v>
      </c>
      <c r="B22" s="282">
        <v>6</v>
      </c>
      <c r="C22" s="193">
        <v>39227</v>
      </c>
      <c r="D22" s="193">
        <v>7504</v>
      </c>
      <c r="E22" s="193">
        <v>4611</v>
      </c>
      <c r="F22" s="193">
        <v>31443</v>
      </c>
      <c r="G22" s="193">
        <v>22176</v>
      </c>
      <c r="H22" s="193">
        <v>6643</v>
      </c>
      <c r="I22" s="193">
        <v>39295</v>
      </c>
    </row>
    <row r="23" s="286" customFormat="1" ht="12.6" customHeight="1" spans="1:9">
      <c r="A23" s="216" t="s">
        <v>311</v>
      </c>
      <c r="B23" s="280">
        <v>0</v>
      </c>
      <c r="C23" s="193">
        <v>0</v>
      </c>
      <c r="D23" s="193">
        <v>0</v>
      </c>
      <c r="E23" s="193">
        <v>0</v>
      </c>
      <c r="F23" s="193">
        <v>0</v>
      </c>
      <c r="G23" s="193">
        <v>0</v>
      </c>
      <c r="H23" s="193">
        <v>0</v>
      </c>
      <c r="I23" s="193">
        <v>0</v>
      </c>
    </row>
    <row r="24" s="286" customFormat="1" ht="12.6" customHeight="1" spans="1:9">
      <c r="A24" s="216" t="s">
        <v>312</v>
      </c>
      <c r="B24" s="280">
        <v>1</v>
      </c>
      <c r="C24" s="193">
        <v>6655</v>
      </c>
      <c r="D24" s="193">
        <v>1373</v>
      </c>
      <c r="E24" s="193">
        <v>1325</v>
      </c>
      <c r="F24" s="193">
        <v>6489</v>
      </c>
      <c r="G24" s="193">
        <v>4822</v>
      </c>
      <c r="H24" s="193">
        <v>1282</v>
      </c>
      <c r="I24" s="193">
        <v>7411</v>
      </c>
    </row>
    <row r="25" s="286" customFormat="1" ht="12.6" customHeight="1" spans="1:9">
      <c r="A25" s="216" t="s">
        <v>313</v>
      </c>
      <c r="B25" s="280">
        <v>0</v>
      </c>
      <c r="C25" s="183">
        <v>0</v>
      </c>
      <c r="D25" s="183">
        <v>0</v>
      </c>
      <c r="E25" s="193">
        <v>0</v>
      </c>
      <c r="F25" s="193">
        <v>0</v>
      </c>
      <c r="G25" s="193">
        <v>0</v>
      </c>
      <c r="H25" s="193">
        <v>0</v>
      </c>
      <c r="I25" s="193">
        <v>0</v>
      </c>
    </row>
    <row r="26" s="286" customFormat="1" ht="12.6" customHeight="1" spans="1:9">
      <c r="A26" s="216" t="s">
        <v>314</v>
      </c>
      <c r="B26" s="280">
        <v>0</v>
      </c>
      <c r="C26" s="183">
        <v>0</v>
      </c>
      <c r="D26" s="183">
        <v>0</v>
      </c>
      <c r="E26" s="193">
        <v>0</v>
      </c>
      <c r="F26" s="193">
        <v>0</v>
      </c>
      <c r="G26" s="193">
        <v>0</v>
      </c>
      <c r="H26" s="193">
        <v>0</v>
      </c>
      <c r="I26" s="193">
        <v>0</v>
      </c>
    </row>
    <row r="27" s="286" customFormat="1" ht="12.6" customHeight="1" spans="1:9">
      <c r="A27" s="216" t="s">
        <v>315</v>
      </c>
      <c r="B27" s="280">
        <v>0</v>
      </c>
      <c r="C27" s="183">
        <v>0</v>
      </c>
      <c r="D27" s="183">
        <v>0</v>
      </c>
      <c r="E27" s="193">
        <v>0</v>
      </c>
      <c r="F27" s="193">
        <v>0</v>
      </c>
      <c r="G27" s="193">
        <v>0</v>
      </c>
      <c r="H27" s="193">
        <v>0</v>
      </c>
      <c r="I27" s="193">
        <v>0</v>
      </c>
    </row>
    <row r="28" s="286" customFormat="1" ht="12.6" customHeight="1" spans="1:9">
      <c r="A28" s="216" t="s">
        <v>316</v>
      </c>
      <c r="B28" s="280">
        <v>0</v>
      </c>
      <c r="C28" s="193">
        <v>0</v>
      </c>
      <c r="D28" s="193">
        <v>0</v>
      </c>
      <c r="E28" s="193">
        <v>0</v>
      </c>
      <c r="F28" s="193">
        <v>0</v>
      </c>
      <c r="G28" s="193">
        <v>0</v>
      </c>
      <c r="H28" s="193">
        <v>0</v>
      </c>
      <c r="I28" s="193">
        <v>0</v>
      </c>
    </row>
    <row r="29" s="286" customFormat="1" ht="12.6" customHeight="1" spans="1:9">
      <c r="A29" s="216" t="s">
        <v>317</v>
      </c>
      <c r="B29" s="280">
        <v>0</v>
      </c>
      <c r="C29" s="193">
        <v>0</v>
      </c>
      <c r="D29" s="193">
        <v>0</v>
      </c>
      <c r="E29" s="193">
        <v>0</v>
      </c>
      <c r="F29" s="193">
        <v>0</v>
      </c>
      <c r="G29" s="193">
        <v>0</v>
      </c>
      <c r="H29" s="193">
        <v>0</v>
      </c>
      <c r="I29" s="193">
        <v>0</v>
      </c>
    </row>
    <row r="30" s="286" customFormat="1" ht="12.6" customHeight="1" spans="1:9">
      <c r="A30" s="216" t="s">
        <v>318</v>
      </c>
      <c r="B30" s="280">
        <v>0</v>
      </c>
      <c r="C30" s="183">
        <v>0</v>
      </c>
      <c r="D30" s="183">
        <v>0</v>
      </c>
      <c r="E30" s="183">
        <v>0</v>
      </c>
      <c r="F30" s="183">
        <v>0</v>
      </c>
      <c r="G30" s="183">
        <v>0</v>
      </c>
      <c r="H30" s="183">
        <v>0</v>
      </c>
      <c r="I30" s="183">
        <v>0</v>
      </c>
    </row>
    <row r="31" s="286" customFormat="1" ht="12.6" customHeight="1" spans="1:9">
      <c r="A31" s="216" t="s">
        <v>319</v>
      </c>
      <c r="B31" s="280">
        <v>1</v>
      </c>
      <c r="C31" s="183">
        <v>13218</v>
      </c>
      <c r="D31" s="183">
        <v>4672</v>
      </c>
      <c r="E31" s="183">
        <v>2550</v>
      </c>
      <c r="F31" s="183">
        <v>8096</v>
      </c>
      <c r="G31" s="183">
        <v>7037</v>
      </c>
      <c r="H31" s="183">
        <v>952</v>
      </c>
      <c r="I31" s="183">
        <v>12973</v>
      </c>
    </row>
    <row r="32" s="286" customFormat="1" ht="12.6" customHeight="1" spans="1:9">
      <c r="A32" s="216" t="s">
        <v>320</v>
      </c>
      <c r="B32" s="280">
        <v>2</v>
      </c>
      <c r="C32" s="183">
        <v>4388</v>
      </c>
      <c r="D32" s="183">
        <v>836</v>
      </c>
      <c r="E32" s="183">
        <v>64</v>
      </c>
      <c r="F32" s="183">
        <v>3206</v>
      </c>
      <c r="G32" s="183">
        <v>2689</v>
      </c>
      <c r="H32" s="183">
        <v>517</v>
      </c>
      <c r="I32" s="183">
        <v>4388</v>
      </c>
    </row>
    <row r="33" s="286" customFormat="1" ht="12.6" customHeight="1" spans="1:9">
      <c r="A33" s="216" t="s">
        <v>321</v>
      </c>
      <c r="B33" s="280">
        <v>1</v>
      </c>
      <c r="C33" s="183">
        <v>12936</v>
      </c>
      <c r="D33" s="183">
        <v>453</v>
      </c>
      <c r="E33" s="183">
        <v>300</v>
      </c>
      <c r="F33" s="183">
        <v>2660</v>
      </c>
      <c r="G33" s="183">
        <v>2612</v>
      </c>
      <c r="H33" s="183">
        <v>28</v>
      </c>
      <c r="I33" s="183">
        <v>12936</v>
      </c>
    </row>
    <row r="34" s="286" customFormat="1" ht="12.6" customHeight="1" spans="1:9">
      <c r="A34" s="216" t="s">
        <v>322</v>
      </c>
      <c r="B34" s="280">
        <v>1</v>
      </c>
      <c r="C34" s="183">
        <v>2030</v>
      </c>
      <c r="D34" s="183">
        <v>169</v>
      </c>
      <c r="E34" s="183">
        <v>372</v>
      </c>
      <c r="F34" s="183">
        <v>10991</v>
      </c>
      <c r="G34" s="183">
        <v>5016</v>
      </c>
      <c r="H34" s="183">
        <v>3865</v>
      </c>
      <c r="I34" s="183">
        <v>1586</v>
      </c>
    </row>
    <row r="35" s="286" customFormat="1" ht="12.6" customHeight="1" spans="1:9">
      <c r="A35" s="331" t="s">
        <v>323</v>
      </c>
      <c r="B35" s="282">
        <v>0</v>
      </c>
      <c r="C35" s="193">
        <v>0</v>
      </c>
      <c r="D35" s="193">
        <v>0</v>
      </c>
      <c r="E35" s="193">
        <v>0</v>
      </c>
      <c r="F35" s="193">
        <v>0</v>
      </c>
      <c r="G35" s="193">
        <v>0</v>
      </c>
      <c r="H35" s="193">
        <v>0</v>
      </c>
      <c r="I35" s="193">
        <v>0</v>
      </c>
    </row>
    <row r="36" s="286" customFormat="1" ht="12.6" customHeight="1" spans="1:9">
      <c r="A36" s="332" t="s">
        <v>324</v>
      </c>
      <c r="B36" s="280">
        <v>0</v>
      </c>
      <c r="C36" s="183">
        <v>0</v>
      </c>
      <c r="D36" s="183">
        <v>0</v>
      </c>
      <c r="E36" s="183">
        <v>0</v>
      </c>
      <c r="F36" s="183">
        <v>0</v>
      </c>
      <c r="G36" s="183">
        <v>0</v>
      </c>
      <c r="H36" s="183">
        <v>0</v>
      </c>
      <c r="I36" s="183">
        <v>0</v>
      </c>
    </row>
    <row r="37" s="286" customFormat="1" ht="12.6" customHeight="1" spans="1:9">
      <c r="A37" s="332" t="s">
        <v>325</v>
      </c>
      <c r="B37" s="280">
        <v>0</v>
      </c>
      <c r="C37" s="183">
        <v>0</v>
      </c>
      <c r="D37" s="183">
        <v>0</v>
      </c>
      <c r="E37" s="183">
        <v>0</v>
      </c>
      <c r="F37" s="183">
        <v>0</v>
      </c>
      <c r="G37" s="183">
        <v>0</v>
      </c>
      <c r="H37" s="183">
        <v>0</v>
      </c>
      <c r="I37" s="183">
        <v>0</v>
      </c>
    </row>
    <row r="38" s="286" customFormat="1" ht="12.6" customHeight="1" spans="1:9">
      <c r="A38" s="332" t="s">
        <v>326</v>
      </c>
      <c r="B38" s="280">
        <v>0</v>
      </c>
      <c r="C38" s="183">
        <v>0</v>
      </c>
      <c r="D38" s="183">
        <v>0</v>
      </c>
      <c r="E38" s="183">
        <v>0</v>
      </c>
      <c r="F38" s="183">
        <v>0</v>
      </c>
      <c r="G38" s="183">
        <v>0</v>
      </c>
      <c r="H38" s="183">
        <v>0</v>
      </c>
      <c r="I38" s="183">
        <v>0</v>
      </c>
    </row>
    <row r="39" s="286" customFormat="1" ht="12.6" customHeight="1" spans="1:9">
      <c r="A39" s="332" t="s">
        <v>327</v>
      </c>
      <c r="B39" s="280">
        <v>0</v>
      </c>
      <c r="C39" s="193">
        <v>0</v>
      </c>
      <c r="D39" s="193">
        <v>0</v>
      </c>
      <c r="E39" s="193">
        <v>0</v>
      </c>
      <c r="F39" s="193">
        <v>0</v>
      </c>
      <c r="G39" s="193">
        <v>0</v>
      </c>
      <c r="H39" s="193">
        <v>0</v>
      </c>
      <c r="I39" s="193">
        <v>0</v>
      </c>
    </row>
    <row r="40" s="286" customFormat="1" ht="12.6" customHeight="1" spans="1:9">
      <c r="A40" s="332" t="s">
        <v>328</v>
      </c>
      <c r="B40" s="280">
        <v>0</v>
      </c>
      <c r="C40" s="193">
        <v>0</v>
      </c>
      <c r="D40" s="193">
        <v>0</v>
      </c>
      <c r="E40" s="193">
        <v>0</v>
      </c>
      <c r="F40" s="193">
        <v>0</v>
      </c>
      <c r="G40" s="193">
        <v>0</v>
      </c>
      <c r="H40" s="193">
        <v>0</v>
      </c>
      <c r="I40" s="193">
        <v>0</v>
      </c>
    </row>
    <row r="41" s="286" customFormat="1" ht="12.6" customHeight="1" spans="1:9">
      <c r="A41" s="332" t="s">
        <v>329</v>
      </c>
      <c r="B41" s="280">
        <v>0</v>
      </c>
      <c r="C41" s="193">
        <v>0</v>
      </c>
      <c r="D41" s="193">
        <v>0</v>
      </c>
      <c r="E41" s="193">
        <v>0</v>
      </c>
      <c r="F41" s="193">
        <v>0</v>
      </c>
      <c r="G41" s="193">
        <v>0</v>
      </c>
      <c r="H41" s="193">
        <v>0</v>
      </c>
      <c r="I41" s="193">
        <v>0</v>
      </c>
    </row>
    <row r="42" s="286" customFormat="1" ht="12.6" customHeight="1" spans="1:9">
      <c r="A42" s="332" t="s">
        <v>330</v>
      </c>
      <c r="B42" s="280">
        <v>0</v>
      </c>
      <c r="C42" s="193">
        <v>0</v>
      </c>
      <c r="D42" s="193">
        <v>0</v>
      </c>
      <c r="E42" s="193">
        <v>0</v>
      </c>
      <c r="F42" s="193">
        <v>0</v>
      </c>
      <c r="G42" s="193">
        <v>0</v>
      </c>
      <c r="H42" s="193">
        <v>0</v>
      </c>
      <c r="I42" s="193">
        <v>0</v>
      </c>
    </row>
    <row r="43" s="286" customFormat="1" ht="12.6" customHeight="1" spans="1:9">
      <c r="A43" s="331" t="s">
        <v>331</v>
      </c>
      <c r="B43" s="282">
        <v>0</v>
      </c>
      <c r="C43" s="193">
        <v>0</v>
      </c>
      <c r="D43" s="193">
        <v>0</v>
      </c>
      <c r="E43" s="193">
        <v>0</v>
      </c>
      <c r="F43" s="193">
        <v>0</v>
      </c>
      <c r="G43" s="193">
        <v>0</v>
      </c>
      <c r="H43" s="193">
        <v>0</v>
      </c>
      <c r="I43" s="193">
        <v>0</v>
      </c>
    </row>
    <row r="44" s="286" customFormat="1" ht="12.6" customHeight="1" spans="1:9">
      <c r="A44" s="332" t="s">
        <v>332</v>
      </c>
      <c r="B44" s="280">
        <v>0</v>
      </c>
      <c r="C44" s="183">
        <v>0</v>
      </c>
      <c r="D44" s="183">
        <v>0</v>
      </c>
      <c r="E44" s="183">
        <v>0</v>
      </c>
      <c r="F44" s="183">
        <v>0</v>
      </c>
      <c r="G44" s="183">
        <v>0</v>
      </c>
      <c r="H44" s="183">
        <v>0</v>
      </c>
      <c r="I44" s="183">
        <v>0</v>
      </c>
    </row>
    <row r="45" s="286" customFormat="1" ht="12.6" customHeight="1" spans="1:9">
      <c r="A45" s="332" t="s">
        <v>333</v>
      </c>
      <c r="B45" s="282">
        <v>0</v>
      </c>
      <c r="C45" s="193">
        <v>0</v>
      </c>
      <c r="D45" s="193">
        <v>0</v>
      </c>
      <c r="E45" s="193">
        <v>0</v>
      </c>
      <c r="F45" s="193">
        <v>0</v>
      </c>
      <c r="G45" s="193">
        <v>0</v>
      </c>
      <c r="H45" s="193">
        <v>0</v>
      </c>
      <c r="I45" s="193">
        <v>0</v>
      </c>
    </row>
    <row r="46" s="286" customFormat="1" ht="12.6" customHeight="1" spans="1:9">
      <c r="A46" s="332" t="s">
        <v>334</v>
      </c>
      <c r="B46" s="280">
        <v>0</v>
      </c>
      <c r="C46" s="183">
        <v>0</v>
      </c>
      <c r="D46" s="183">
        <v>0</v>
      </c>
      <c r="E46" s="183">
        <v>0</v>
      </c>
      <c r="F46" s="183">
        <v>0</v>
      </c>
      <c r="G46" s="183">
        <v>0</v>
      </c>
      <c r="H46" s="183">
        <v>0</v>
      </c>
      <c r="I46" s="183">
        <v>0</v>
      </c>
    </row>
    <row r="47" s="286" customFormat="1" ht="12.6" customHeight="1" spans="1:9">
      <c r="A47" s="332" t="s">
        <v>335</v>
      </c>
      <c r="B47" s="280">
        <v>0</v>
      </c>
      <c r="C47" s="183">
        <v>0</v>
      </c>
      <c r="D47" s="183">
        <v>0</v>
      </c>
      <c r="E47" s="183">
        <v>0</v>
      </c>
      <c r="F47" s="183">
        <v>0</v>
      </c>
      <c r="G47" s="183">
        <v>0</v>
      </c>
      <c r="H47" s="183">
        <v>0</v>
      </c>
      <c r="I47" s="183">
        <v>0</v>
      </c>
    </row>
    <row r="48" s="286" customFormat="1" ht="12.6" customHeight="1" spans="1:9">
      <c r="A48" s="332" t="s">
        <v>336</v>
      </c>
      <c r="B48" s="280">
        <v>0</v>
      </c>
      <c r="C48" s="193">
        <v>0</v>
      </c>
      <c r="D48" s="193">
        <v>0</v>
      </c>
      <c r="E48" s="193">
        <v>0</v>
      </c>
      <c r="F48" s="193">
        <v>0</v>
      </c>
      <c r="G48" s="193">
        <v>0</v>
      </c>
      <c r="H48" s="193">
        <v>0</v>
      </c>
      <c r="I48" s="193">
        <v>0</v>
      </c>
    </row>
    <row r="49" s="286" customFormat="1" ht="12.6" customHeight="1" spans="1:9">
      <c r="A49" s="331" t="s">
        <v>337</v>
      </c>
      <c r="B49" s="282">
        <v>0</v>
      </c>
      <c r="C49" s="193">
        <v>0</v>
      </c>
      <c r="D49" s="193">
        <v>0</v>
      </c>
      <c r="E49" s="193">
        <v>0</v>
      </c>
      <c r="F49" s="193">
        <v>0</v>
      </c>
      <c r="G49" s="193">
        <v>0</v>
      </c>
      <c r="H49" s="193">
        <v>0</v>
      </c>
      <c r="I49" s="193">
        <v>0</v>
      </c>
    </row>
    <row r="50" s="286" customFormat="1" ht="12.6" customHeight="1" spans="1:9">
      <c r="A50" s="220" t="s">
        <v>338</v>
      </c>
      <c r="B50" s="283">
        <v>0</v>
      </c>
      <c r="C50" s="333">
        <v>0</v>
      </c>
      <c r="D50" s="333">
        <v>0</v>
      </c>
      <c r="E50" s="333">
        <v>0</v>
      </c>
      <c r="F50" s="333">
        <v>0</v>
      </c>
      <c r="G50" s="333">
        <v>0</v>
      </c>
      <c r="H50" s="333">
        <v>0</v>
      </c>
      <c r="I50" s="330">
        <v>0</v>
      </c>
    </row>
    <row r="51" spans="7:8">
      <c r="G51" s="284"/>
      <c r="H51" s="284"/>
    </row>
    <row r="52" spans="7:8">
      <c r="G52" s="284"/>
      <c r="H52" s="284"/>
    </row>
    <row r="53" spans="7:8">
      <c r="G53" s="284"/>
      <c r="H53" s="284"/>
    </row>
    <row r="54" spans="7:8">
      <c r="G54" s="284"/>
      <c r="H54" s="284"/>
    </row>
    <row r="55" spans="7:8">
      <c r="G55" s="284"/>
      <c r="H55" s="284"/>
    </row>
    <row r="56" spans="7:8">
      <c r="G56" s="284"/>
      <c r="H56" s="284"/>
    </row>
    <row r="57" spans="7:8">
      <c r="G57" s="284"/>
      <c r="H57" s="284"/>
    </row>
    <row r="58" spans="7:8">
      <c r="G58" s="284"/>
      <c r="H58" s="284"/>
    </row>
    <row r="59" spans="7:8">
      <c r="G59" s="284"/>
      <c r="H59" s="284"/>
    </row>
    <row r="60" spans="7:8">
      <c r="G60" s="284"/>
      <c r="H60" s="284"/>
    </row>
    <row r="61" spans="7:8">
      <c r="G61" s="284"/>
      <c r="H61" s="284"/>
    </row>
    <row r="62" spans="7:8">
      <c r="G62" s="284"/>
      <c r="H62" s="284"/>
    </row>
    <row r="63" spans="7:8">
      <c r="G63" s="284"/>
      <c r="H63" s="284"/>
    </row>
    <row r="64" spans="7:8">
      <c r="G64" s="284"/>
      <c r="H64" s="284"/>
    </row>
    <row r="65" spans="7:8">
      <c r="G65" s="284"/>
      <c r="H65" s="284"/>
    </row>
    <row r="66" spans="7:8">
      <c r="G66" s="284"/>
      <c r="H66" s="284"/>
    </row>
    <row r="67" spans="7:8">
      <c r="G67" s="284"/>
      <c r="H67" s="284"/>
    </row>
    <row r="68" spans="7:8">
      <c r="G68" s="284"/>
      <c r="H68" s="284"/>
    </row>
    <row r="69" spans="7:8">
      <c r="G69" s="284"/>
      <c r="H69" s="284"/>
    </row>
    <row r="70" spans="7:8">
      <c r="G70" s="284"/>
      <c r="H70" s="284"/>
    </row>
    <row r="71" spans="7:8">
      <c r="G71" s="284"/>
      <c r="H71" s="284"/>
    </row>
    <row r="72" spans="7:8">
      <c r="G72" s="284"/>
      <c r="H72" s="284"/>
    </row>
    <row r="73" spans="7:8">
      <c r="G73" s="284"/>
      <c r="H73" s="284"/>
    </row>
    <row r="74" spans="7:8">
      <c r="G74" s="284"/>
      <c r="H74" s="284"/>
    </row>
    <row r="75" spans="7:8">
      <c r="G75" s="284"/>
      <c r="H75" s="284"/>
    </row>
    <row r="76" spans="7:8">
      <c r="G76" s="284"/>
      <c r="H76" s="284"/>
    </row>
    <row r="77" spans="7:8">
      <c r="G77" s="284"/>
      <c r="H77" s="284"/>
    </row>
    <row r="78" spans="7:8">
      <c r="G78" s="284"/>
      <c r="H78" s="284"/>
    </row>
    <row r="79" spans="7:8">
      <c r="G79" s="284"/>
      <c r="H79" s="284"/>
    </row>
    <row r="80" spans="7:8">
      <c r="G80" s="284"/>
      <c r="H80" s="284"/>
    </row>
    <row r="81" spans="7:8">
      <c r="G81" s="284"/>
      <c r="H81" s="284"/>
    </row>
    <row r="82" spans="7:8">
      <c r="G82" s="284"/>
      <c r="H82" s="284"/>
    </row>
    <row r="83" spans="7:8">
      <c r="G83" s="284"/>
      <c r="H83" s="284"/>
    </row>
    <row r="84" spans="7:8">
      <c r="G84" s="284"/>
      <c r="H84" s="284"/>
    </row>
    <row r="85" spans="7:8">
      <c r="G85" s="284"/>
      <c r="H85" s="284"/>
    </row>
    <row r="86" spans="7:8">
      <c r="G86" s="284"/>
      <c r="H86" s="284"/>
    </row>
    <row r="87" spans="7:8">
      <c r="G87" s="284"/>
      <c r="H87" s="284"/>
    </row>
    <row r="88" spans="7:8">
      <c r="G88" s="284"/>
      <c r="H88" s="284"/>
    </row>
    <row r="89" spans="7:8">
      <c r="G89" s="284"/>
      <c r="H89" s="284"/>
    </row>
    <row r="90" spans="7:8">
      <c r="G90" s="284"/>
      <c r="H90" s="284"/>
    </row>
    <row r="91" spans="7:8">
      <c r="G91" s="284"/>
      <c r="H91" s="284"/>
    </row>
    <row r="92" spans="7:8">
      <c r="G92" s="284"/>
      <c r="H92" s="284"/>
    </row>
    <row r="93" spans="7:8">
      <c r="G93" s="284"/>
      <c r="H93" s="284"/>
    </row>
    <row r="94" spans="7:8">
      <c r="G94" s="284"/>
      <c r="H94" s="284"/>
    </row>
    <row r="95" spans="7:8">
      <c r="G95" s="284"/>
      <c r="H95" s="284"/>
    </row>
    <row r="96" spans="7:8">
      <c r="G96" s="284"/>
      <c r="H96" s="284"/>
    </row>
    <row r="97" spans="7:8">
      <c r="G97" s="284"/>
      <c r="H97" s="284"/>
    </row>
    <row r="98" spans="7:8">
      <c r="G98" s="284"/>
      <c r="H98" s="284"/>
    </row>
    <row r="99" spans="7:8">
      <c r="G99" s="284"/>
      <c r="H99" s="284"/>
    </row>
    <row r="100" spans="7:8">
      <c r="G100" s="284"/>
      <c r="H100" s="284"/>
    </row>
    <row r="101" spans="7:8">
      <c r="G101" s="284"/>
      <c r="H101" s="284"/>
    </row>
    <row r="102" spans="7:8">
      <c r="G102" s="284"/>
      <c r="H102" s="284"/>
    </row>
    <row r="103" spans="7:8">
      <c r="G103" s="284"/>
      <c r="H103" s="284"/>
    </row>
  </sheetData>
  <mergeCells count="12">
    <mergeCell ref="A1:I1"/>
    <mergeCell ref="B2:D2"/>
    <mergeCell ref="H2:I2"/>
    <mergeCell ref="A3:A6"/>
    <mergeCell ref="B3:B6"/>
    <mergeCell ref="C3:C6"/>
    <mergeCell ref="D3:D6"/>
    <mergeCell ref="E3:E6"/>
    <mergeCell ref="F3:F6"/>
    <mergeCell ref="G4:G6"/>
    <mergeCell ref="H4:H6"/>
    <mergeCell ref="I3:I6"/>
  </mergeCells>
  <pageMargins left="1.14" right="0.94" top="1.38" bottom="1.26" header="0.51" footer="0.94"/>
  <pageSetup paperSize="9" firstPageNumber="213" orientation="portrait" useFirstPageNumber="1"/>
  <headerFooter alignWithMargins="0" scaleWithDoc="0">
    <oddFooter>&amp;C215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0"/>
  </sheetPr>
  <dimension ref="A1:I35"/>
  <sheetViews>
    <sheetView zoomScale="90" zoomScaleNormal="90" topLeftCell="A2" workbookViewId="0">
      <selection activeCell="A1" sqref="$A1:$XFD1048576"/>
    </sheetView>
  </sheetViews>
  <sheetFormatPr defaultColWidth="9" defaultRowHeight="15.75"/>
  <cols>
    <col min="1" max="1" width="23" style="237" customWidth="1"/>
    <col min="2" max="2" width="12.875" style="470" customWidth="1"/>
    <col min="3" max="3" width="12.375" style="470" customWidth="1"/>
    <col min="4" max="4" width="12.875" style="470" customWidth="1"/>
    <col min="5" max="5" width="12.375" style="471" customWidth="1"/>
    <col min="6" max="6" width="9" style="237"/>
    <col min="7" max="7" width="13.75" style="237"/>
    <col min="8" max="8" width="9" style="237"/>
    <col min="9" max="9" width="11.5" style="237"/>
    <col min="10" max="16384" width="9" style="237"/>
  </cols>
  <sheetData>
    <row r="1" ht="18" customHeight="1" spans="1:5">
      <c r="A1" s="223" t="s">
        <v>33</v>
      </c>
      <c r="B1" s="472"/>
      <c r="C1" s="472"/>
      <c r="D1" s="40"/>
      <c r="E1" s="40"/>
    </row>
    <row r="2" ht="16.5" spans="1:5">
      <c r="A2" s="258"/>
      <c r="B2" s="473"/>
      <c r="C2" s="473"/>
      <c r="E2" s="480" t="s">
        <v>34</v>
      </c>
    </row>
    <row r="3" spans="1:5">
      <c r="A3" s="226" t="s">
        <v>35</v>
      </c>
      <c r="B3" s="272" t="s">
        <v>3</v>
      </c>
      <c r="C3" s="272"/>
      <c r="D3" s="272" t="s">
        <v>4</v>
      </c>
      <c r="E3" s="239"/>
    </row>
    <row r="4" ht="9.75" customHeight="1" spans="1:5">
      <c r="A4" s="277"/>
      <c r="B4" s="249" t="s">
        <v>36</v>
      </c>
      <c r="C4" s="474"/>
      <c r="D4" s="249" t="s">
        <v>36</v>
      </c>
      <c r="E4" s="481"/>
    </row>
    <row r="5" ht="20.25" customHeight="1" spans="1:5">
      <c r="A5" s="475"/>
      <c r="B5" s="242"/>
      <c r="C5" s="476" t="s">
        <v>37</v>
      </c>
      <c r="D5" s="242"/>
      <c r="E5" s="468" t="s">
        <v>37</v>
      </c>
    </row>
    <row r="6" ht="18.75" customHeight="1" spans="1:5">
      <c r="A6" s="243" t="s">
        <v>38</v>
      </c>
      <c r="B6" s="190">
        <v>3598404.96</v>
      </c>
      <c r="C6" s="457">
        <v>20.9</v>
      </c>
      <c r="D6" s="190">
        <v>3728348.78</v>
      </c>
      <c r="E6" s="457">
        <v>1.1</v>
      </c>
    </row>
    <row r="7" ht="18.75" customHeight="1" spans="1:5">
      <c r="A7" s="216" t="s">
        <v>39</v>
      </c>
      <c r="B7" s="183"/>
      <c r="C7" s="458"/>
      <c r="D7" s="183"/>
      <c r="E7" s="458"/>
    </row>
    <row r="8" ht="18.75" customHeight="1" spans="1:5">
      <c r="A8" s="216" t="s">
        <v>40</v>
      </c>
      <c r="B8" s="183">
        <v>643607.38</v>
      </c>
      <c r="C8" s="458">
        <v>0.50448275862069</v>
      </c>
      <c r="D8" s="183">
        <v>717166.85</v>
      </c>
      <c r="E8" s="458">
        <v>-11.4909090909091</v>
      </c>
    </row>
    <row r="9" ht="18.75" customHeight="1" spans="1:5">
      <c r="A9" s="216" t="s">
        <v>41</v>
      </c>
      <c r="B9" s="183">
        <v>2954797.57</v>
      </c>
      <c r="C9" s="458">
        <v>26.3772413793103</v>
      </c>
      <c r="D9" s="183">
        <v>3011181.93</v>
      </c>
      <c r="E9" s="458">
        <v>2.54375</v>
      </c>
    </row>
    <row r="10" ht="18.75" customHeight="1" spans="1:5">
      <c r="A10" s="216" t="s">
        <v>42</v>
      </c>
      <c r="B10" s="183"/>
      <c r="C10" s="458"/>
      <c r="D10" s="183"/>
      <c r="E10" s="458"/>
    </row>
    <row r="11" ht="18.75" customHeight="1" spans="1:5">
      <c r="A11" s="216" t="s">
        <v>43</v>
      </c>
      <c r="B11" s="183">
        <v>63849.644</v>
      </c>
      <c r="C11" s="458">
        <v>2.59448275862069</v>
      </c>
      <c r="D11" s="477">
        <v>43225.75</v>
      </c>
      <c r="E11" s="458">
        <v>4.8125</v>
      </c>
    </row>
    <row r="12" ht="18.75" customHeight="1" spans="1:5">
      <c r="A12" s="216" t="s">
        <v>44</v>
      </c>
      <c r="B12" s="183"/>
      <c r="C12" s="458"/>
      <c r="D12" s="183"/>
      <c r="E12" s="458"/>
    </row>
    <row r="13" ht="18.75" customHeight="1" spans="1:5">
      <c r="A13" s="216" t="s">
        <v>45</v>
      </c>
      <c r="B13" s="183"/>
      <c r="C13" s="458"/>
      <c r="D13" s="183"/>
      <c r="E13" s="458"/>
    </row>
    <row r="14" s="237" customFormat="1" ht="18.75" customHeight="1" spans="1:5">
      <c r="A14" s="216" t="s">
        <v>46</v>
      </c>
      <c r="B14" s="183">
        <v>2082921.71</v>
      </c>
      <c r="C14" s="458">
        <v>26.7375862068966</v>
      </c>
      <c r="D14" s="477">
        <v>2126084.89</v>
      </c>
      <c r="E14" s="458">
        <v>2.26875</v>
      </c>
    </row>
    <row r="15" ht="18.75" customHeight="1" spans="1:5">
      <c r="A15" s="216" t="s">
        <v>47</v>
      </c>
      <c r="B15" s="183">
        <v>1297648.86</v>
      </c>
      <c r="C15" s="458">
        <v>11.8126621467448</v>
      </c>
      <c r="D15" s="183">
        <v>1409709.3</v>
      </c>
      <c r="E15" s="458">
        <v>-4.3193431747176</v>
      </c>
    </row>
    <row r="16" ht="18.75" customHeight="1" spans="1:5">
      <c r="A16" s="216" t="s">
        <v>48</v>
      </c>
      <c r="B16" s="183">
        <v>125009.47</v>
      </c>
      <c r="C16" s="458">
        <v>4.67329705773465</v>
      </c>
      <c r="D16" s="183">
        <v>125751.59</v>
      </c>
      <c r="E16" s="458">
        <v>5.39849159798998</v>
      </c>
    </row>
    <row r="17" ht="18.75" customHeight="1" spans="1:5">
      <c r="A17" s="216" t="s">
        <v>49</v>
      </c>
      <c r="B17" s="183">
        <f>B6-B11-B14-B15-B16</f>
        <v>28975.276</v>
      </c>
      <c r="C17" s="458">
        <v>4.03586206896552</v>
      </c>
      <c r="D17" s="183">
        <v>23577.2499999996</v>
      </c>
      <c r="E17" s="458">
        <v>-27.0545454545455</v>
      </c>
    </row>
    <row r="18" ht="18.75" customHeight="1" spans="1:5">
      <c r="A18" s="216" t="s">
        <v>50</v>
      </c>
      <c r="B18" s="183">
        <v>2124364.287</v>
      </c>
      <c r="C18" s="458">
        <v>19.8910344827586</v>
      </c>
      <c r="D18" s="183">
        <v>2458189.04</v>
      </c>
      <c r="E18" s="458">
        <v>3.91875</v>
      </c>
    </row>
    <row r="19" ht="18.75" customHeight="1" spans="1:5">
      <c r="A19" s="216" t="s">
        <v>51</v>
      </c>
      <c r="B19" s="183">
        <v>2848300.69</v>
      </c>
      <c r="C19" s="458">
        <v>20.8711724137931</v>
      </c>
      <c r="D19" s="183">
        <v>2645033.71</v>
      </c>
      <c r="E19" s="458">
        <v>-0.770909090909091</v>
      </c>
    </row>
    <row r="20" ht="18.75" customHeight="1" spans="1:5">
      <c r="A20" s="281" t="s">
        <v>52</v>
      </c>
      <c r="B20" s="193">
        <v>21246202</v>
      </c>
      <c r="C20" s="478">
        <v>26.9494683330456</v>
      </c>
      <c r="D20" s="193">
        <v>23206973.7</v>
      </c>
      <c r="E20" s="478">
        <v>4.94090983018543</v>
      </c>
    </row>
    <row r="21" ht="18.75" customHeight="1" spans="1:5">
      <c r="A21" s="216" t="s">
        <v>39</v>
      </c>
      <c r="B21" s="183"/>
      <c r="C21" s="458"/>
      <c r="D21" s="183"/>
      <c r="E21" s="458"/>
    </row>
    <row r="22" ht="18.75" customHeight="1" spans="1:5">
      <c r="A22" s="216" t="s">
        <v>40</v>
      </c>
      <c r="B22" s="183">
        <v>3389142</v>
      </c>
      <c r="C22" s="458">
        <v>13.6931034482759</v>
      </c>
      <c r="D22" s="183">
        <v>3583397.9</v>
      </c>
      <c r="E22" s="458">
        <v>0.55</v>
      </c>
    </row>
    <row r="23" ht="18.75" customHeight="1" spans="1:5">
      <c r="A23" s="216" t="s">
        <v>41</v>
      </c>
      <c r="B23" s="183">
        <v>17857059</v>
      </c>
      <c r="C23" s="458">
        <v>29.8365517241379</v>
      </c>
      <c r="D23" s="183">
        <v>19623575.8</v>
      </c>
      <c r="E23" s="458">
        <v>5.775</v>
      </c>
    </row>
    <row r="24" ht="18.75" customHeight="1" spans="1:5">
      <c r="A24" s="216" t="s">
        <v>42</v>
      </c>
      <c r="B24" s="183"/>
      <c r="C24" s="458"/>
      <c r="D24" s="183"/>
      <c r="E24" s="458"/>
    </row>
    <row r="25" ht="18.75" customHeight="1" spans="1:5">
      <c r="A25" s="216" t="s">
        <v>43</v>
      </c>
      <c r="B25" s="181">
        <v>265270</v>
      </c>
      <c r="C25" s="458">
        <v>2.59448275862069</v>
      </c>
      <c r="D25" s="479">
        <v>111257.6</v>
      </c>
      <c r="E25" s="458">
        <v>5.0875</v>
      </c>
    </row>
    <row r="26" ht="18.75" customHeight="1" spans="1:5">
      <c r="A26" s="216" t="s">
        <v>44</v>
      </c>
      <c r="B26" s="181"/>
      <c r="C26" s="458"/>
      <c r="D26" s="181"/>
      <c r="E26" s="458"/>
    </row>
    <row r="27" ht="18.75" customHeight="1" spans="1:5">
      <c r="A27" s="216" t="s">
        <v>45</v>
      </c>
      <c r="B27" s="181"/>
      <c r="C27" s="458"/>
      <c r="D27" s="181"/>
      <c r="E27" s="458"/>
    </row>
    <row r="28" s="237" customFormat="1" ht="18.75" customHeight="1" spans="1:9">
      <c r="A28" s="216" t="s">
        <v>46</v>
      </c>
      <c r="B28" s="181">
        <v>17421252.6</v>
      </c>
      <c r="C28" s="458">
        <v>29.9806896551724</v>
      </c>
      <c r="D28" s="479">
        <v>19359640.9</v>
      </c>
      <c r="E28" s="458">
        <v>5.0875</v>
      </c>
      <c r="I28" s="273"/>
    </row>
    <row r="29" ht="18.75" customHeight="1" spans="1:9">
      <c r="A29" s="216" t="s">
        <v>47</v>
      </c>
      <c r="B29" s="181">
        <v>2475806.1</v>
      </c>
      <c r="C29" s="458">
        <v>13.2848031867002</v>
      </c>
      <c r="D29" s="181">
        <v>2605582.4</v>
      </c>
      <c r="E29" s="458">
        <v>2.68459354912391</v>
      </c>
      <c r="I29" s="248"/>
    </row>
    <row r="30" ht="18.75" customHeight="1" spans="1:9">
      <c r="A30" s="216" t="s">
        <v>48</v>
      </c>
      <c r="B30" s="181">
        <v>903214.2</v>
      </c>
      <c r="C30" s="458">
        <v>17.3376550885779</v>
      </c>
      <c r="D30" s="181">
        <v>988474.7</v>
      </c>
      <c r="E30" s="458">
        <v>9.8014619205861</v>
      </c>
      <c r="I30" s="273"/>
    </row>
    <row r="31" ht="18.75" customHeight="1" spans="1:5">
      <c r="A31" s="216" t="s">
        <v>49</v>
      </c>
      <c r="B31" s="181">
        <v>180658.5</v>
      </c>
      <c r="C31" s="458">
        <v>10.0175862068966</v>
      </c>
      <c r="D31" s="181">
        <v>142018.1</v>
      </c>
      <c r="E31" s="458">
        <v>-5.23636363636364</v>
      </c>
    </row>
    <row r="32" ht="18.75" customHeight="1" spans="1:5">
      <c r="A32" s="216" t="s">
        <v>50</v>
      </c>
      <c r="B32" s="181">
        <v>11826834.5</v>
      </c>
      <c r="C32" s="458">
        <v>22.4134482758621</v>
      </c>
      <c r="D32" s="181">
        <v>13668708.6</v>
      </c>
      <c r="E32" s="458">
        <v>8.25</v>
      </c>
    </row>
    <row r="33" ht="18.75" customHeight="1" spans="1:5">
      <c r="A33" s="220" t="s">
        <v>51</v>
      </c>
      <c r="B33" s="196">
        <v>15870627</v>
      </c>
      <c r="C33" s="460">
        <v>23.6386206896552</v>
      </c>
      <c r="D33" s="196">
        <v>18387926.3</v>
      </c>
      <c r="E33" s="460">
        <v>5.98125</v>
      </c>
    </row>
    <row r="34" ht="15" customHeight="1" spans="1:1">
      <c r="A34" s="285" t="s">
        <v>53</v>
      </c>
    </row>
    <row r="35" ht="15" customHeight="1"/>
  </sheetData>
  <mergeCells count="6">
    <mergeCell ref="A1:E1"/>
    <mergeCell ref="B3:C3"/>
    <mergeCell ref="D3:E3"/>
    <mergeCell ref="A3:A5"/>
    <mergeCell ref="B4:B5"/>
    <mergeCell ref="D4:D5"/>
  </mergeCells>
  <pageMargins left="1.14" right="0.94" top="1.38" bottom="1.38" header="0.51" footer="1.1"/>
  <pageSetup paperSize="9" firstPageNumber="194" orientation="portrait" useFirstPageNumber="1"/>
  <headerFooter alignWithMargins="0" scaleWithDoc="0">
    <oddFooter>&amp;C198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4"/>
  </sheetPr>
  <dimension ref="A1:O70"/>
  <sheetViews>
    <sheetView showZeros="0" zoomScale="115" zoomScaleNormal="115" workbookViewId="0">
      <selection activeCell="A1" sqref="$A1:$XFD1048576"/>
    </sheetView>
  </sheetViews>
  <sheetFormatPr defaultColWidth="9" defaultRowHeight="15.75"/>
  <cols>
    <col min="1" max="1" width="30.125" style="284" customWidth="1"/>
    <col min="2" max="2" width="9" style="237"/>
    <col min="3" max="4" width="7.75" style="237" customWidth="1"/>
    <col min="5" max="5" width="7.25" style="237" customWidth="1"/>
    <col min="6" max="6" width="9.625" style="237" customWidth="1"/>
    <col min="7" max="16384" width="9" style="237"/>
  </cols>
  <sheetData>
    <row r="1" ht="18" customHeight="1" spans="1:1">
      <c r="A1" s="223"/>
    </row>
    <row r="2" ht="18" customHeight="1" spans="1:6">
      <c r="A2" s="329" t="s">
        <v>339</v>
      </c>
      <c r="E2" s="318" t="s">
        <v>34</v>
      </c>
      <c r="F2" s="318"/>
    </row>
    <row r="3" s="285" customFormat="1" ht="13.5" customHeight="1" spans="1:6">
      <c r="A3" s="238" t="s">
        <v>104</v>
      </c>
      <c r="B3" s="310" t="s">
        <v>174</v>
      </c>
      <c r="C3" s="310" t="s">
        <v>175</v>
      </c>
      <c r="D3" s="310" t="s">
        <v>246</v>
      </c>
      <c r="E3" s="310" t="s">
        <v>177</v>
      </c>
      <c r="F3" s="260" t="s">
        <v>178</v>
      </c>
    </row>
    <row r="4" s="285" customFormat="1" ht="13.5" customHeight="1" spans="1:6">
      <c r="A4" s="311"/>
      <c r="B4" s="312"/>
      <c r="C4" s="312"/>
      <c r="D4" s="312"/>
      <c r="E4" s="312"/>
      <c r="F4" s="319"/>
    </row>
    <row r="5" s="285" customFormat="1" ht="8.25" customHeight="1" spans="1:6">
      <c r="A5" s="311"/>
      <c r="B5" s="312"/>
      <c r="C5" s="312"/>
      <c r="D5" s="312"/>
      <c r="E5" s="312"/>
      <c r="F5" s="319"/>
    </row>
    <row r="6" s="285" customFormat="1" ht="18" customHeight="1" spans="1:6">
      <c r="A6" s="241"/>
      <c r="B6" s="313"/>
      <c r="C6" s="313"/>
      <c r="D6" s="313"/>
      <c r="E6" s="313"/>
      <c r="F6" s="263"/>
    </row>
    <row r="7" s="286" customFormat="1" ht="12.6" customHeight="1" spans="1:15">
      <c r="A7" s="243" t="s">
        <v>295</v>
      </c>
      <c r="B7" s="197">
        <v>290</v>
      </c>
      <c r="C7" s="197">
        <v>123</v>
      </c>
      <c r="D7" s="197">
        <f>B7+C7+E7</f>
        <v>2122</v>
      </c>
      <c r="E7" s="197">
        <v>1709</v>
      </c>
      <c r="F7" s="197">
        <v>1266</v>
      </c>
      <c r="G7" s="306"/>
      <c r="H7" s="306"/>
      <c r="I7" s="306"/>
      <c r="J7" s="306"/>
      <c r="K7" s="306"/>
      <c r="L7" s="306"/>
      <c r="M7" s="306"/>
      <c r="N7" s="306"/>
      <c r="O7" s="306"/>
    </row>
    <row r="8" s="286" customFormat="1" ht="12.6" customHeight="1" spans="1:6">
      <c r="A8" s="281" t="s">
        <v>296</v>
      </c>
      <c r="B8" s="179">
        <v>128</v>
      </c>
      <c r="C8" s="179">
        <v>-20</v>
      </c>
      <c r="D8" s="179">
        <f>B8+C8+E8</f>
        <v>1208</v>
      </c>
      <c r="E8" s="179">
        <v>1100</v>
      </c>
      <c r="F8" s="179">
        <v>508</v>
      </c>
    </row>
    <row r="9" s="286" customFormat="1" ht="12.6" customHeight="1" spans="1:6">
      <c r="A9" s="216" t="s">
        <v>297</v>
      </c>
      <c r="B9" s="181">
        <v>0</v>
      </c>
      <c r="C9" s="181">
        <v>0</v>
      </c>
      <c r="D9" s="181">
        <f t="shared" ref="D9:D50" si="0">B9+C9+E9</f>
        <v>0</v>
      </c>
      <c r="E9" s="181">
        <v>0</v>
      </c>
      <c r="F9" s="181">
        <v>0</v>
      </c>
    </row>
    <row r="10" s="285" customFormat="1" ht="12.6" customHeight="1" spans="1:6">
      <c r="A10" s="216" t="s">
        <v>298</v>
      </c>
      <c r="B10" s="181">
        <v>0</v>
      </c>
      <c r="C10" s="181">
        <v>0</v>
      </c>
      <c r="D10" s="181">
        <f t="shared" si="0"/>
        <v>0</v>
      </c>
      <c r="E10" s="181">
        <v>0</v>
      </c>
      <c r="F10" s="181">
        <v>0</v>
      </c>
    </row>
    <row r="11" s="286" customFormat="1" ht="12.6" customHeight="1" spans="1:6">
      <c r="A11" s="216" t="s">
        <v>299</v>
      </c>
      <c r="B11" s="181">
        <v>128</v>
      </c>
      <c r="C11" s="181">
        <v>-20</v>
      </c>
      <c r="D11" s="181">
        <f t="shared" si="0"/>
        <v>1208</v>
      </c>
      <c r="E11" s="181">
        <v>1100</v>
      </c>
      <c r="F11" s="181">
        <v>508</v>
      </c>
    </row>
    <row r="12" s="285" customFormat="1" ht="12.6" customHeight="1" spans="1:6">
      <c r="A12" s="216" t="s">
        <v>300</v>
      </c>
      <c r="B12" s="181">
        <v>0</v>
      </c>
      <c r="C12" s="181">
        <v>0</v>
      </c>
      <c r="D12" s="181">
        <f t="shared" si="0"/>
        <v>0</v>
      </c>
      <c r="E12" s="181">
        <v>0</v>
      </c>
      <c r="F12" s="181">
        <v>0</v>
      </c>
    </row>
    <row r="13" s="286" customFormat="1" ht="12.6" customHeight="1" spans="1:6">
      <c r="A13" s="216" t="s">
        <v>301</v>
      </c>
      <c r="B13" s="181">
        <v>0</v>
      </c>
      <c r="C13" s="181">
        <v>0</v>
      </c>
      <c r="D13" s="181">
        <f t="shared" si="0"/>
        <v>0</v>
      </c>
      <c r="E13" s="181">
        <v>0</v>
      </c>
      <c r="F13" s="181">
        <v>0</v>
      </c>
    </row>
    <row r="14" s="286" customFormat="1" ht="12.6" customHeight="1" spans="1:6">
      <c r="A14" s="216" t="s">
        <v>302</v>
      </c>
      <c r="B14" s="179">
        <v>0</v>
      </c>
      <c r="C14" s="179">
        <v>0</v>
      </c>
      <c r="D14" s="179">
        <f t="shared" si="0"/>
        <v>0</v>
      </c>
      <c r="E14" s="179">
        <v>0</v>
      </c>
      <c r="F14" s="179">
        <v>0</v>
      </c>
    </row>
    <row r="15" s="285" customFormat="1" ht="12.6" customHeight="1" spans="1:6">
      <c r="A15" s="216" t="s">
        <v>303</v>
      </c>
      <c r="B15" s="181">
        <v>0</v>
      </c>
      <c r="C15" s="181">
        <v>0</v>
      </c>
      <c r="D15" s="181">
        <f t="shared" si="0"/>
        <v>0</v>
      </c>
      <c r="E15" s="181">
        <v>0</v>
      </c>
      <c r="F15" s="181">
        <v>0</v>
      </c>
    </row>
    <row r="16" s="286" customFormat="1" ht="12.6" customHeight="1" spans="1:10">
      <c r="A16" s="281" t="s">
        <v>304</v>
      </c>
      <c r="B16" s="179">
        <v>0</v>
      </c>
      <c r="C16" s="179">
        <v>0</v>
      </c>
      <c r="D16" s="179">
        <f t="shared" si="0"/>
        <v>0</v>
      </c>
      <c r="E16" s="179">
        <v>0</v>
      </c>
      <c r="F16" s="179">
        <v>0</v>
      </c>
      <c r="G16" s="306"/>
      <c r="H16" s="306"/>
      <c r="I16" s="306"/>
      <c r="J16" s="306"/>
    </row>
    <row r="17" s="285" customFormat="1" ht="12.6" customHeight="1" spans="1:6">
      <c r="A17" s="216" t="s">
        <v>305</v>
      </c>
      <c r="B17" s="181">
        <v>0</v>
      </c>
      <c r="C17" s="181">
        <v>0</v>
      </c>
      <c r="D17" s="181">
        <f t="shared" si="0"/>
        <v>0</v>
      </c>
      <c r="E17" s="181">
        <v>0</v>
      </c>
      <c r="F17" s="181">
        <v>0</v>
      </c>
    </row>
    <row r="18" s="285" customFormat="1" ht="12.6" customHeight="1" spans="1:6">
      <c r="A18" s="216" t="s">
        <v>306</v>
      </c>
      <c r="B18" s="181">
        <v>0</v>
      </c>
      <c r="C18" s="181">
        <v>0</v>
      </c>
      <c r="D18" s="181">
        <f t="shared" si="0"/>
        <v>0</v>
      </c>
      <c r="E18" s="181">
        <v>0</v>
      </c>
      <c r="F18" s="181">
        <v>0</v>
      </c>
    </row>
    <row r="19" s="285" customFormat="1" ht="12.6" customHeight="1" spans="1:6">
      <c r="A19" s="216" t="s">
        <v>307</v>
      </c>
      <c r="B19" s="181">
        <v>0</v>
      </c>
      <c r="C19" s="181">
        <v>0</v>
      </c>
      <c r="D19" s="181">
        <f t="shared" si="0"/>
        <v>0</v>
      </c>
      <c r="E19" s="181">
        <v>0</v>
      </c>
      <c r="F19" s="181">
        <v>0</v>
      </c>
    </row>
    <row r="20" s="285" customFormat="1" ht="12.6" customHeight="1" spans="1:6">
      <c r="A20" s="216" t="s">
        <v>308</v>
      </c>
      <c r="B20" s="181">
        <v>0</v>
      </c>
      <c r="C20" s="181">
        <v>0</v>
      </c>
      <c r="D20" s="181">
        <f t="shared" si="0"/>
        <v>0</v>
      </c>
      <c r="E20" s="181">
        <v>0</v>
      </c>
      <c r="F20" s="181">
        <v>0</v>
      </c>
    </row>
    <row r="21" s="285" customFormat="1" ht="12.6" customHeight="1" spans="1:6">
      <c r="A21" s="216" t="s">
        <v>309</v>
      </c>
      <c r="B21" s="179">
        <v>0</v>
      </c>
      <c r="C21" s="179">
        <v>0</v>
      </c>
      <c r="D21" s="179">
        <f t="shared" si="0"/>
        <v>0</v>
      </c>
      <c r="E21" s="179">
        <v>0</v>
      </c>
      <c r="F21" s="179">
        <v>0</v>
      </c>
    </row>
    <row r="22" s="285" customFormat="1" ht="12.6" customHeight="1" spans="1:6">
      <c r="A22" s="281" t="s">
        <v>310</v>
      </c>
      <c r="B22" s="179">
        <v>161</v>
      </c>
      <c r="C22" s="179">
        <v>144</v>
      </c>
      <c r="D22" s="179">
        <f t="shared" si="0"/>
        <v>914</v>
      </c>
      <c r="E22" s="179">
        <v>609</v>
      </c>
      <c r="F22" s="179">
        <v>758</v>
      </c>
    </row>
    <row r="23" s="285" customFormat="1" ht="12.6" customHeight="1" spans="1:6">
      <c r="A23" s="216" t="s">
        <v>311</v>
      </c>
      <c r="B23" s="181">
        <v>0</v>
      </c>
      <c r="C23" s="181">
        <v>0</v>
      </c>
      <c r="D23" s="181">
        <f t="shared" si="0"/>
        <v>0</v>
      </c>
      <c r="E23" s="181">
        <v>0</v>
      </c>
      <c r="F23" s="181">
        <v>0</v>
      </c>
    </row>
    <row r="24" ht="12.6" customHeight="1" spans="1:6">
      <c r="A24" s="216" t="s">
        <v>312</v>
      </c>
      <c r="B24" s="181">
        <v>0</v>
      </c>
      <c r="C24" s="181">
        <v>123</v>
      </c>
      <c r="D24" s="181">
        <f t="shared" si="0"/>
        <v>129</v>
      </c>
      <c r="E24" s="181">
        <v>6</v>
      </c>
      <c r="F24" s="181">
        <v>174</v>
      </c>
    </row>
    <row r="25" ht="12.6" customHeight="1" spans="1:6">
      <c r="A25" s="216" t="s">
        <v>313</v>
      </c>
      <c r="B25" s="181">
        <v>0</v>
      </c>
      <c r="C25" s="181">
        <v>0</v>
      </c>
      <c r="D25" s="181">
        <f t="shared" si="0"/>
        <v>0</v>
      </c>
      <c r="E25" s="181">
        <v>0</v>
      </c>
      <c r="F25" s="181">
        <v>0</v>
      </c>
    </row>
    <row r="26" ht="12.6" customHeight="1" spans="1:6">
      <c r="A26" s="216" t="s">
        <v>314</v>
      </c>
      <c r="B26" s="181">
        <v>0</v>
      </c>
      <c r="C26" s="181">
        <v>0</v>
      </c>
      <c r="D26" s="181">
        <f t="shared" si="0"/>
        <v>0</v>
      </c>
      <c r="E26" s="181">
        <v>0</v>
      </c>
      <c r="F26" s="181">
        <v>0</v>
      </c>
    </row>
    <row r="27" ht="12.6" customHeight="1" spans="1:6">
      <c r="A27" s="216" t="s">
        <v>315</v>
      </c>
      <c r="B27" s="181">
        <v>0</v>
      </c>
      <c r="C27" s="181">
        <v>0</v>
      </c>
      <c r="D27" s="181">
        <f t="shared" si="0"/>
        <v>0</v>
      </c>
      <c r="E27" s="181">
        <v>0</v>
      </c>
      <c r="F27" s="181">
        <v>0</v>
      </c>
    </row>
    <row r="28" ht="12.6" customHeight="1" spans="1:6">
      <c r="A28" s="216" t="s">
        <v>316</v>
      </c>
      <c r="B28" s="181">
        <v>0</v>
      </c>
      <c r="C28" s="181">
        <v>0</v>
      </c>
      <c r="D28" s="181">
        <f t="shared" si="0"/>
        <v>0</v>
      </c>
      <c r="E28" s="181">
        <v>0</v>
      </c>
      <c r="F28" s="181">
        <v>0</v>
      </c>
    </row>
    <row r="29" ht="12.6" customHeight="1" spans="1:6">
      <c r="A29" s="216" t="s">
        <v>317</v>
      </c>
      <c r="B29" s="181">
        <v>0</v>
      </c>
      <c r="C29" s="181">
        <v>0</v>
      </c>
      <c r="D29" s="181">
        <f t="shared" si="0"/>
        <v>0</v>
      </c>
      <c r="E29" s="181">
        <v>0</v>
      </c>
      <c r="F29" s="181">
        <v>0</v>
      </c>
    </row>
    <row r="30" s="236" customFormat="1" ht="12.6" customHeight="1" spans="1:6">
      <c r="A30" s="216" t="s">
        <v>318</v>
      </c>
      <c r="B30" s="181">
        <v>0</v>
      </c>
      <c r="C30" s="181">
        <v>0</v>
      </c>
      <c r="D30" s="181">
        <f t="shared" si="0"/>
        <v>0</v>
      </c>
      <c r="E30" s="181">
        <v>0</v>
      </c>
      <c r="F30" s="181">
        <v>0</v>
      </c>
    </row>
    <row r="31" s="236" customFormat="1" ht="12.6" customHeight="1" spans="1:6">
      <c r="A31" s="216" t="s">
        <v>319</v>
      </c>
      <c r="B31" s="181">
        <v>140</v>
      </c>
      <c r="C31" s="181">
        <v>848</v>
      </c>
      <c r="D31" s="181">
        <f t="shared" si="0"/>
        <v>1302</v>
      </c>
      <c r="E31" s="181">
        <v>314</v>
      </c>
      <c r="F31" s="181">
        <v>309</v>
      </c>
    </row>
    <row r="32" s="236" customFormat="1" ht="12.6" customHeight="1" spans="1:6">
      <c r="A32" s="216" t="s">
        <v>320</v>
      </c>
      <c r="B32" s="181">
        <v>9</v>
      </c>
      <c r="C32" s="181">
        <v>-94</v>
      </c>
      <c r="D32" s="181">
        <f t="shared" si="0"/>
        <v>26</v>
      </c>
      <c r="E32" s="181">
        <v>111</v>
      </c>
      <c r="F32" s="181">
        <v>99</v>
      </c>
    </row>
    <row r="33" s="236" customFormat="1" ht="12.6" customHeight="1" spans="1:6">
      <c r="A33" s="216" t="s">
        <v>321</v>
      </c>
      <c r="B33" s="181">
        <v>9</v>
      </c>
      <c r="C33" s="181">
        <v>122</v>
      </c>
      <c r="D33" s="181">
        <f t="shared" si="0"/>
        <v>258</v>
      </c>
      <c r="E33" s="181">
        <v>127</v>
      </c>
      <c r="F33" s="181">
        <v>44</v>
      </c>
    </row>
    <row r="34" s="236" customFormat="1" ht="12.6" customHeight="1" spans="1:6">
      <c r="A34" s="216" t="s">
        <v>322</v>
      </c>
      <c r="B34" s="181">
        <v>3</v>
      </c>
      <c r="C34" s="181">
        <v>-855</v>
      </c>
      <c r="D34" s="181">
        <f t="shared" si="0"/>
        <v>-801</v>
      </c>
      <c r="E34" s="181">
        <v>51</v>
      </c>
      <c r="F34" s="181">
        <v>132</v>
      </c>
    </row>
    <row r="35" s="236" customFormat="1" ht="12.6" customHeight="1" spans="1:6">
      <c r="A35" s="281" t="s">
        <v>323</v>
      </c>
      <c r="B35" s="179">
        <v>0</v>
      </c>
      <c r="C35" s="179">
        <v>0</v>
      </c>
      <c r="D35" s="179">
        <f t="shared" si="0"/>
        <v>0</v>
      </c>
      <c r="E35" s="179">
        <v>0</v>
      </c>
      <c r="F35" s="179">
        <v>0</v>
      </c>
    </row>
    <row r="36" s="236" customFormat="1" ht="12.6" customHeight="1" spans="1:6">
      <c r="A36" s="216" t="s">
        <v>324</v>
      </c>
      <c r="B36" s="181">
        <v>0</v>
      </c>
      <c r="C36" s="181">
        <v>0</v>
      </c>
      <c r="D36" s="181">
        <f t="shared" si="0"/>
        <v>0</v>
      </c>
      <c r="E36" s="181">
        <v>0</v>
      </c>
      <c r="F36" s="181">
        <v>0</v>
      </c>
    </row>
    <row r="37" s="236" customFormat="1" ht="12.6" customHeight="1" spans="1:6">
      <c r="A37" s="216" t="s">
        <v>325</v>
      </c>
      <c r="B37" s="181">
        <v>0</v>
      </c>
      <c r="C37" s="181">
        <v>0</v>
      </c>
      <c r="D37" s="181">
        <f t="shared" si="0"/>
        <v>0</v>
      </c>
      <c r="E37" s="181">
        <v>0</v>
      </c>
      <c r="F37" s="181">
        <v>0</v>
      </c>
    </row>
    <row r="38" s="236" customFormat="1" ht="12.6" customHeight="1" spans="1:6">
      <c r="A38" s="216" t="s">
        <v>326</v>
      </c>
      <c r="B38" s="181">
        <v>0</v>
      </c>
      <c r="C38" s="181">
        <v>0</v>
      </c>
      <c r="D38" s="181">
        <f t="shared" si="0"/>
        <v>0</v>
      </c>
      <c r="E38" s="181">
        <v>0</v>
      </c>
      <c r="F38" s="181">
        <v>0</v>
      </c>
    </row>
    <row r="39" s="236" customFormat="1" ht="12.6" customHeight="1" spans="1:6">
      <c r="A39" s="216" t="s">
        <v>327</v>
      </c>
      <c r="B39" s="181">
        <v>0</v>
      </c>
      <c r="C39" s="181">
        <v>0</v>
      </c>
      <c r="D39" s="181">
        <f t="shared" si="0"/>
        <v>0</v>
      </c>
      <c r="E39" s="181">
        <v>0</v>
      </c>
      <c r="F39" s="181">
        <v>0</v>
      </c>
    </row>
    <row r="40" s="236" customFormat="1" ht="12.6" customHeight="1" spans="1:6">
      <c r="A40" s="216" t="s">
        <v>328</v>
      </c>
      <c r="B40" s="181">
        <v>0</v>
      </c>
      <c r="C40" s="181">
        <v>0</v>
      </c>
      <c r="D40" s="181">
        <f t="shared" si="0"/>
        <v>0</v>
      </c>
      <c r="E40" s="181">
        <v>0</v>
      </c>
      <c r="F40" s="181">
        <v>0</v>
      </c>
    </row>
    <row r="41" s="236" customFormat="1" ht="12.6" customHeight="1" spans="1:6">
      <c r="A41" s="216" t="s">
        <v>329</v>
      </c>
      <c r="B41" s="181">
        <v>0</v>
      </c>
      <c r="C41" s="181">
        <v>0</v>
      </c>
      <c r="D41" s="181">
        <f t="shared" si="0"/>
        <v>0</v>
      </c>
      <c r="E41" s="181">
        <v>0</v>
      </c>
      <c r="F41" s="181">
        <v>0</v>
      </c>
    </row>
    <row r="42" s="236" customFormat="1" ht="12.6" customHeight="1" spans="1:6">
      <c r="A42" s="216" t="s">
        <v>330</v>
      </c>
      <c r="B42" s="181">
        <v>0</v>
      </c>
      <c r="C42" s="181">
        <v>0</v>
      </c>
      <c r="D42" s="181">
        <f t="shared" si="0"/>
        <v>0</v>
      </c>
      <c r="E42" s="181">
        <v>0</v>
      </c>
      <c r="F42" s="181">
        <v>0</v>
      </c>
    </row>
    <row r="43" s="236" customFormat="1" ht="12.6" customHeight="1" spans="1:6">
      <c r="A43" s="281" t="s">
        <v>331</v>
      </c>
      <c r="B43" s="179">
        <v>0</v>
      </c>
      <c r="C43" s="179">
        <v>0</v>
      </c>
      <c r="D43" s="179">
        <f t="shared" si="0"/>
        <v>0</v>
      </c>
      <c r="E43" s="179">
        <v>0</v>
      </c>
      <c r="F43" s="179">
        <v>0</v>
      </c>
    </row>
    <row r="44" s="236" customFormat="1" ht="12.6" customHeight="1" spans="1:6">
      <c r="A44" s="216" t="s">
        <v>332</v>
      </c>
      <c r="B44" s="181">
        <v>0</v>
      </c>
      <c r="C44" s="181">
        <v>0</v>
      </c>
      <c r="D44" s="181">
        <f t="shared" si="0"/>
        <v>0</v>
      </c>
      <c r="E44" s="181">
        <v>0</v>
      </c>
      <c r="F44" s="181">
        <v>0</v>
      </c>
    </row>
    <row r="45" s="236" customFormat="1" ht="12.6" customHeight="1" spans="1:6">
      <c r="A45" s="216" t="s">
        <v>333</v>
      </c>
      <c r="B45" s="181">
        <v>0</v>
      </c>
      <c r="C45" s="181">
        <v>0</v>
      </c>
      <c r="D45" s="181">
        <f t="shared" si="0"/>
        <v>0</v>
      </c>
      <c r="E45" s="181">
        <v>0</v>
      </c>
      <c r="F45" s="181">
        <v>0</v>
      </c>
    </row>
    <row r="46" s="236" customFormat="1" ht="12.6" customHeight="1" spans="1:6">
      <c r="A46" s="216" t="s">
        <v>334</v>
      </c>
      <c r="B46" s="181">
        <v>0</v>
      </c>
      <c r="C46" s="181">
        <v>0</v>
      </c>
      <c r="D46" s="181">
        <f t="shared" si="0"/>
        <v>0</v>
      </c>
      <c r="E46" s="181">
        <v>0</v>
      </c>
      <c r="F46" s="181">
        <v>0</v>
      </c>
    </row>
    <row r="47" s="236" customFormat="1" ht="12.6" customHeight="1" spans="1:6">
      <c r="A47" s="216" t="s">
        <v>335</v>
      </c>
      <c r="B47" s="181">
        <v>0</v>
      </c>
      <c r="C47" s="181">
        <v>0</v>
      </c>
      <c r="D47" s="181">
        <f t="shared" si="0"/>
        <v>0</v>
      </c>
      <c r="E47" s="181">
        <v>0</v>
      </c>
      <c r="F47" s="181">
        <v>0</v>
      </c>
    </row>
    <row r="48" s="236" customFormat="1" ht="12.6" customHeight="1" spans="1:6">
      <c r="A48" s="216" t="s">
        <v>336</v>
      </c>
      <c r="B48" s="181">
        <v>0</v>
      </c>
      <c r="C48" s="181">
        <v>0</v>
      </c>
      <c r="D48" s="181">
        <f t="shared" si="0"/>
        <v>0</v>
      </c>
      <c r="E48" s="181">
        <v>0</v>
      </c>
      <c r="F48" s="181">
        <v>0</v>
      </c>
    </row>
    <row r="49" s="236" customFormat="1" ht="12.6" customHeight="1" spans="1:6">
      <c r="A49" s="281" t="s">
        <v>337</v>
      </c>
      <c r="B49" s="179">
        <v>0</v>
      </c>
      <c r="C49" s="179">
        <v>0</v>
      </c>
      <c r="D49" s="179">
        <f t="shared" si="0"/>
        <v>0</v>
      </c>
      <c r="E49" s="179">
        <v>0</v>
      </c>
      <c r="F49" s="179">
        <v>0</v>
      </c>
    </row>
    <row r="50" s="236" customFormat="1" ht="12.6" customHeight="1" spans="1:6">
      <c r="A50" s="220" t="s">
        <v>338</v>
      </c>
      <c r="B50" s="330">
        <v>0</v>
      </c>
      <c r="C50" s="330">
        <v>0</v>
      </c>
      <c r="D50" s="330">
        <f t="shared" si="0"/>
        <v>0</v>
      </c>
      <c r="E50" s="330">
        <v>0</v>
      </c>
      <c r="F50" s="330">
        <v>0</v>
      </c>
    </row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</sheetData>
  <mergeCells count="7">
    <mergeCell ref="E2:F2"/>
    <mergeCell ref="A3:A6"/>
    <mergeCell ref="B3:B6"/>
    <mergeCell ref="C3:C6"/>
    <mergeCell ref="D3:D6"/>
    <mergeCell ref="E3:E6"/>
    <mergeCell ref="F3:F6"/>
  </mergeCells>
  <pageMargins left="1.14" right="0.94" top="1.38" bottom="1.18" header="0.51" footer="0.94"/>
  <pageSetup paperSize="9" firstPageNumber="214" orientation="portrait" useFirstPageNumber="1"/>
  <headerFooter alignWithMargins="0" scaleWithDoc="0">
    <oddFooter>&amp;C216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6"/>
  </sheetPr>
  <dimension ref="A1:R154"/>
  <sheetViews>
    <sheetView showZeros="0" zoomScale="140" zoomScaleNormal="140" topLeftCell="A11" workbookViewId="0">
      <selection activeCell="A1" sqref="$A1:$XFD1048576"/>
    </sheetView>
  </sheetViews>
  <sheetFormatPr defaultColWidth="9" defaultRowHeight="15.75"/>
  <cols>
    <col min="1" max="1" width="21.375" style="237" customWidth="1"/>
    <col min="2" max="2" width="5.25" style="237" customWidth="1"/>
    <col min="3" max="3" width="6.875" style="237" customWidth="1"/>
    <col min="4" max="4" width="6.25" style="237" customWidth="1"/>
    <col min="5" max="5" width="6.375" style="237" customWidth="1"/>
    <col min="6" max="6" width="6.875" style="237" customWidth="1"/>
    <col min="7" max="7" width="6.75" style="237" customWidth="1"/>
    <col min="8" max="8" width="7.25" style="237" customWidth="1"/>
    <col min="9" max="9" width="6.75" style="237" customWidth="1"/>
    <col min="10" max="11" width="9" style="237"/>
    <col min="12" max="12" width="11.125" style="237"/>
    <col min="13" max="14" width="9" style="237"/>
    <col min="15" max="15" width="11.125" style="237"/>
    <col min="16" max="16" width="12" style="237"/>
    <col min="17" max="17" width="9" style="237"/>
    <col min="18" max="18" width="10.125" style="237"/>
    <col min="19" max="16384" width="9" style="237"/>
  </cols>
  <sheetData>
    <row r="1" ht="18" customHeight="1" spans="1:9">
      <c r="A1" s="223" t="s">
        <v>340</v>
      </c>
      <c r="B1" s="223"/>
      <c r="C1" s="223"/>
      <c r="D1" s="223"/>
      <c r="E1" s="223"/>
      <c r="F1" s="223"/>
      <c r="G1" s="223"/>
      <c r="H1" s="223"/>
      <c r="I1" s="223"/>
    </row>
    <row r="2" ht="18" customHeight="1" spans="3:9">
      <c r="C2" s="259" t="s">
        <v>255</v>
      </c>
      <c r="D2" s="322"/>
      <c r="E2" s="322"/>
      <c r="H2" s="318" t="s">
        <v>34</v>
      </c>
      <c r="I2" s="318"/>
    </row>
    <row r="3" s="285" customFormat="1" ht="13.5" customHeight="1" spans="1:9">
      <c r="A3" s="238" t="s">
        <v>104</v>
      </c>
      <c r="B3" s="323" t="s">
        <v>105</v>
      </c>
      <c r="C3" s="310" t="s">
        <v>236</v>
      </c>
      <c r="D3" s="310" t="s">
        <v>108</v>
      </c>
      <c r="E3" s="310" t="s">
        <v>109</v>
      </c>
      <c r="F3" s="260" t="s">
        <v>110</v>
      </c>
      <c r="G3" s="275" t="s">
        <v>111</v>
      </c>
      <c r="H3" s="275"/>
      <c r="I3" s="260" t="s">
        <v>173</v>
      </c>
    </row>
    <row r="4" s="285" customFormat="1" ht="13.5" customHeight="1" spans="1:9">
      <c r="A4" s="311"/>
      <c r="B4" s="324"/>
      <c r="C4" s="312"/>
      <c r="D4" s="312"/>
      <c r="E4" s="312"/>
      <c r="F4" s="312"/>
      <c r="G4" s="328" t="s">
        <v>114</v>
      </c>
      <c r="H4" s="328" t="s">
        <v>180</v>
      </c>
      <c r="I4" s="319"/>
    </row>
    <row r="5" s="285" customFormat="1" ht="13.5" customHeight="1" spans="1:9">
      <c r="A5" s="311"/>
      <c r="B5" s="324"/>
      <c r="C5" s="312"/>
      <c r="D5" s="312"/>
      <c r="E5" s="312"/>
      <c r="F5" s="312"/>
      <c r="G5" s="312"/>
      <c r="H5" s="312"/>
      <c r="I5" s="319"/>
    </row>
    <row r="6" s="285" customFormat="1" customHeight="1" spans="1:9">
      <c r="A6" s="241"/>
      <c r="B6" s="325"/>
      <c r="C6" s="313"/>
      <c r="D6" s="313"/>
      <c r="E6" s="313"/>
      <c r="F6" s="313"/>
      <c r="G6" s="313"/>
      <c r="H6" s="313"/>
      <c r="I6" s="263"/>
    </row>
    <row r="7" s="286" customFormat="1" ht="31.15" customHeight="1" spans="1:18">
      <c r="A7" s="243" t="s">
        <v>239</v>
      </c>
      <c r="B7" s="190">
        <v>295</v>
      </c>
      <c r="C7" s="190">
        <v>4575972</v>
      </c>
      <c r="D7" s="190">
        <v>846504</v>
      </c>
      <c r="E7" s="190">
        <v>463930</v>
      </c>
      <c r="F7" s="190">
        <v>4099190</v>
      </c>
      <c r="G7" s="190">
        <v>2174184</v>
      </c>
      <c r="H7" s="190">
        <v>1170323</v>
      </c>
      <c r="I7" s="190">
        <v>4589608</v>
      </c>
      <c r="J7" s="306"/>
      <c r="K7" s="306"/>
      <c r="L7" s="306"/>
      <c r="M7" s="306"/>
      <c r="N7" s="306"/>
      <c r="O7" s="306"/>
      <c r="P7" s="306"/>
      <c r="Q7" s="306"/>
      <c r="R7" s="306"/>
    </row>
    <row r="8" s="308" customFormat="1" ht="31.15" customHeight="1" spans="1:10">
      <c r="A8" s="314" t="s">
        <v>341</v>
      </c>
      <c r="B8" s="326">
        <v>10</v>
      </c>
      <c r="C8" s="326">
        <v>69727</v>
      </c>
      <c r="D8" s="326">
        <v>15117</v>
      </c>
      <c r="E8" s="326">
        <v>15697</v>
      </c>
      <c r="F8" s="326">
        <v>52672</v>
      </c>
      <c r="G8" s="326">
        <v>34687</v>
      </c>
      <c r="H8" s="326">
        <v>13971</v>
      </c>
      <c r="I8" s="326">
        <v>68082</v>
      </c>
      <c r="J8" s="320"/>
    </row>
    <row r="9" s="285" customFormat="1" ht="31.15" customHeight="1" spans="1:9">
      <c r="A9" s="216" t="s">
        <v>342</v>
      </c>
      <c r="B9" s="183">
        <v>1</v>
      </c>
      <c r="C9" s="183">
        <v>11903</v>
      </c>
      <c r="D9" s="183">
        <v>722</v>
      </c>
      <c r="E9" s="183">
        <v>0</v>
      </c>
      <c r="F9" s="183">
        <v>2411</v>
      </c>
      <c r="G9" s="183">
        <v>2100</v>
      </c>
      <c r="H9" s="183">
        <v>311</v>
      </c>
      <c r="I9" s="183">
        <v>11269</v>
      </c>
    </row>
    <row r="10" s="285" customFormat="1" ht="31.15" customHeight="1" spans="1:10">
      <c r="A10" s="216" t="s">
        <v>343</v>
      </c>
      <c r="B10" s="183">
        <v>9</v>
      </c>
      <c r="C10" s="183">
        <v>57824</v>
      </c>
      <c r="D10" s="183">
        <v>14394</v>
      </c>
      <c r="E10" s="183">
        <v>15697</v>
      </c>
      <c r="F10" s="183">
        <v>50261</v>
      </c>
      <c r="G10" s="183">
        <v>32587</v>
      </c>
      <c r="H10" s="183">
        <v>13660</v>
      </c>
      <c r="I10" s="183">
        <v>56813</v>
      </c>
      <c r="J10" s="321"/>
    </row>
    <row r="11" s="286" customFormat="1" ht="31.15" customHeight="1" spans="1:9">
      <c r="A11" s="216" t="s">
        <v>344</v>
      </c>
      <c r="B11" s="193">
        <v>0</v>
      </c>
      <c r="C11" s="193">
        <v>0</v>
      </c>
      <c r="D11" s="193">
        <v>0</v>
      </c>
      <c r="E11" s="193">
        <v>0</v>
      </c>
      <c r="F11" s="193">
        <v>0</v>
      </c>
      <c r="G11" s="193">
        <v>0</v>
      </c>
      <c r="H11" s="193">
        <v>0</v>
      </c>
      <c r="I11" s="193">
        <v>0</v>
      </c>
    </row>
    <row r="12" s="308" customFormat="1" ht="31.15" customHeight="1" spans="1:10">
      <c r="A12" s="314" t="s">
        <v>345</v>
      </c>
      <c r="B12" s="326">
        <v>56</v>
      </c>
      <c r="C12" s="326">
        <v>2120675</v>
      </c>
      <c r="D12" s="326">
        <v>281659</v>
      </c>
      <c r="E12" s="326">
        <v>235711</v>
      </c>
      <c r="F12" s="326">
        <v>1413467</v>
      </c>
      <c r="G12" s="326">
        <v>815164</v>
      </c>
      <c r="H12" s="326">
        <v>379661</v>
      </c>
      <c r="I12" s="326">
        <v>2195762</v>
      </c>
      <c r="J12" s="320"/>
    </row>
    <row r="13" s="285" customFormat="1" ht="31.15" customHeight="1" spans="1:9">
      <c r="A13" s="216" t="s">
        <v>346</v>
      </c>
      <c r="B13" s="183">
        <v>43</v>
      </c>
      <c r="C13" s="183">
        <v>1577101</v>
      </c>
      <c r="D13" s="183">
        <v>108568</v>
      </c>
      <c r="E13" s="183">
        <v>174164</v>
      </c>
      <c r="F13" s="183">
        <v>704549</v>
      </c>
      <c r="G13" s="183">
        <v>450971</v>
      </c>
      <c r="H13" s="183">
        <v>167509</v>
      </c>
      <c r="I13" s="183">
        <v>1659421</v>
      </c>
    </row>
    <row r="14" s="286" customFormat="1" ht="31.15" customHeight="1" spans="1:9">
      <c r="A14" s="216" t="s">
        <v>347</v>
      </c>
      <c r="B14" s="183">
        <v>10</v>
      </c>
      <c r="C14" s="183">
        <v>524593</v>
      </c>
      <c r="D14" s="183">
        <v>163900</v>
      </c>
      <c r="E14" s="183">
        <v>52896</v>
      </c>
      <c r="F14" s="183">
        <v>668037</v>
      </c>
      <c r="G14" s="183">
        <v>348818</v>
      </c>
      <c r="H14" s="183">
        <v>191191</v>
      </c>
      <c r="I14" s="183">
        <v>516747</v>
      </c>
    </row>
    <row r="15" s="285" customFormat="1" ht="31.15" customHeight="1" spans="1:9">
      <c r="A15" s="216" t="s">
        <v>348</v>
      </c>
      <c r="B15" s="183">
        <v>3</v>
      </c>
      <c r="C15" s="183">
        <v>18981</v>
      </c>
      <c r="D15" s="183">
        <v>9191</v>
      </c>
      <c r="E15" s="183">
        <v>8651</v>
      </c>
      <c r="F15" s="183">
        <v>40881</v>
      </c>
      <c r="G15" s="183">
        <v>15375</v>
      </c>
      <c r="H15" s="183">
        <v>20961</v>
      </c>
      <c r="I15" s="183">
        <v>19594</v>
      </c>
    </row>
    <row r="16" s="285" customFormat="1" ht="31.15" customHeight="1" spans="1:9">
      <c r="A16" s="216" t="s">
        <v>349</v>
      </c>
      <c r="B16" s="183">
        <v>0</v>
      </c>
      <c r="C16" s="183">
        <v>0</v>
      </c>
      <c r="D16" s="183">
        <v>0</v>
      </c>
      <c r="E16" s="183">
        <v>0</v>
      </c>
      <c r="F16" s="183">
        <v>0</v>
      </c>
      <c r="G16" s="183">
        <v>0</v>
      </c>
      <c r="H16" s="183">
        <v>0</v>
      </c>
      <c r="I16" s="183">
        <v>0</v>
      </c>
    </row>
    <row r="17" s="308" customFormat="1" ht="31.15" customHeight="1" spans="1:9">
      <c r="A17" s="314" t="s">
        <v>350</v>
      </c>
      <c r="B17" s="326">
        <v>1</v>
      </c>
      <c r="C17" s="326">
        <v>86422</v>
      </c>
      <c r="D17" s="326">
        <v>27152</v>
      </c>
      <c r="E17" s="326">
        <v>3630</v>
      </c>
      <c r="F17" s="326">
        <v>47344</v>
      </c>
      <c r="G17" s="326">
        <v>20574</v>
      </c>
      <c r="H17" s="326">
        <v>11458</v>
      </c>
      <c r="I17" s="326">
        <v>85482</v>
      </c>
    </row>
    <row r="18" s="308" customFormat="1" ht="31.15" customHeight="1" spans="1:18">
      <c r="A18" s="314" t="s">
        <v>351</v>
      </c>
      <c r="B18" s="326">
        <v>53</v>
      </c>
      <c r="C18" s="326">
        <v>883699</v>
      </c>
      <c r="D18" s="326">
        <v>189306</v>
      </c>
      <c r="E18" s="326">
        <v>82004</v>
      </c>
      <c r="F18" s="326">
        <v>1303412</v>
      </c>
      <c r="G18" s="326">
        <v>660230</v>
      </c>
      <c r="H18" s="326">
        <v>379381</v>
      </c>
      <c r="I18" s="326">
        <v>847990</v>
      </c>
      <c r="J18" s="320"/>
      <c r="K18" s="320"/>
      <c r="L18" s="320"/>
      <c r="M18" s="320"/>
      <c r="N18" s="320"/>
      <c r="O18" s="320"/>
      <c r="P18" s="320"/>
      <c r="Q18" s="320"/>
      <c r="R18" s="320"/>
    </row>
    <row r="19" s="285" customFormat="1" ht="31.15" customHeight="1" spans="1:11">
      <c r="A19" s="216" t="s">
        <v>352</v>
      </c>
      <c r="B19" s="183">
        <v>10</v>
      </c>
      <c r="C19" s="183">
        <v>63928</v>
      </c>
      <c r="D19" s="183">
        <v>27135</v>
      </c>
      <c r="E19" s="183">
        <v>3476</v>
      </c>
      <c r="F19" s="183">
        <v>73920</v>
      </c>
      <c r="G19" s="183">
        <v>39559</v>
      </c>
      <c r="H19" s="183">
        <v>17018</v>
      </c>
      <c r="I19" s="183">
        <v>64473</v>
      </c>
      <c r="J19" s="321"/>
      <c r="K19" s="321"/>
    </row>
    <row r="20" s="285" customFormat="1" ht="31.15" customHeight="1" spans="1:9">
      <c r="A20" s="216" t="s">
        <v>353</v>
      </c>
      <c r="B20" s="183">
        <v>39</v>
      </c>
      <c r="C20" s="183">
        <v>794474</v>
      </c>
      <c r="D20" s="183">
        <v>156728</v>
      </c>
      <c r="E20" s="183">
        <v>77118</v>
      </c>
      <c r="F20" s="183">
        <v>1193558</v>
      </c>
      <c r="G20" s="183">
        <v>604183</v>
      </c>
      <c r="H20" s="183">
        <v>357327</v>
      </c>
      <c r="I20" s="183">
        <v>758615</v>
      </c>
    </row>
    <row r="21" s="285" customFormat="1" ht="31.15" customHeight="1" spans="1:9">
      <c r="A21" s="216" t="s">
        <v>354</v>
      </c>
      <c r="B21" s="183">
        <v>4</v>
      </c>
      <c r="C21" s="183">
        <v>25298</v>
      </c>
      <c r="D21" s="183">
        <v>5443</v>
      </c>
      <c r="E21" s="183">
        <v>1411</v>
      </c>
      <c r="F21" s="183">
        <v>35934</v>
      </c>
      <c r="G21" s="183">
        <v>16488</v>
      </c>
      <c r="H21" s="183">
        <v>5036</v>
      </c>
      <c r="I21" s="183">
        <v>24903</v>
      </c>
    </row>
    <row r="22" s="308" customFormat="1" ht="31.15" customHeight="1" spans="1:9">
      <c r="A22" s="314" t="s">
        <v>355</v>
      </c>
      <c r="B22" s="326">
        <v>174</v>
      </c>
      <c r="C22" s="326">
        <v>1395317</v>
      </c>
      <c r="D22" s="326">
        <v>325657</v>
      </c>
      <c r="E22" s="326">
        <v>122186</v>
      </c>
      <c r="F22" s="326">
        <v>1259234</v>
      </c>
      <c r="G22" s="326">
        <v>610925</v>
      </c>
      <c r="H22" s="326">
        <v>382631</v>
      </c>
      <c r="I22" s="326">
        <v>1371580</v>
      </c>
    </row>
    <row r="23" s="308" customFormat="1" ht="31.15" customHeight="1" spans="1:9">
      <c r="A23" s="316" t="s">
        <v>356</v>
      </c>
      <c r="B23" s="327">
        <v>5</v>
      </c>
      <c r="C23" s="327">
        <v>45430</v>
      </c>
      <c r="D23" s="327">
        <v>13056</v>
      </c>
      <c r="E23" s="327">
        <v>6114</v>
      </c>
      <c r="F23" s="327">
        <v>58995</v>
      </c>
      <c r="G23" s="327">
        <v>49093</v>
      </c>
      <c r="H23" s="327">
        <v>8258</v>
      </c>
      <c r="I23" s="327">
        <v>45615</v>
      </c>
    </row>
    <row r="24" ht="35.25" customHeight="1" spans="2:9">
      <c r="B24" s="248"/>
      <c r="C24" s="248"/>
      <c r="D24" s="248"/>
      <c r="E24" s="248"/>
      <c r="F24" s="248"/>
      <c r="G24" s="248"/>
      <c r="H24" s="248"/>
      <c r="I24" s="284"/>
    </row>
    <row r="25" spans="2:9">
      <c r="B25" s="248"/>
      <c r="C25" s="248"/>
      <c r="D25" s="248"/>
      <c r="E25" s="248"/>
      <c r="F25" s="248"/>
      <c r="G25" s="248"/>
      <c r="H25" s="248"/>
      <c r="I25" s="284"/>
    </row>
    <row r="26" spans="8:9">
      <c r="H26" s="284"/>
      <c r="I26" s="284"/>
    </row>
    <row r="27" spans="8:9">
      <c r="H27" s="284"/>
      <c r="I27" s="284"/>
    </row>
    <row r="28" spans="8:9">
      <c r="H28" s="284"/>
      <c r="I28" s="284"/>
    </row>
    <row r="29" spans="8:9">
      <c r="H29" s="284"/>
      <c r="I29" s="284"/>
    </row>
    <row r="30" spans="8:9">
      <c r="H30" s="284"/>
      <c r="I30" s="284"/>
    </row>
    <row r="31" spans="8:9">
      <c r="H31" s="284"/>
      <c r="I31" s="284"/>
    </row>
    <row r="32" spans="8:9">
      <c r="H32" s="284"/>
      <c r="I32" s="284"/>
    </row>
    <row r="33" spans="8:9">
      <c r="H33" s="284"/>
      <c r="I33" s="284"/>
    </row>
    <row r="34" spans="8:9">
      <c r="H34" s="284"/>
      <c r="I34" s="284"/>
    </row>
    <row r="35" spans="8:9">
      <c r="H35" s="284"/>
      <c r="I35" s="284"/>
    </row>
    <row r="36" spans="8:9">
      <c r="H36" s="284"/>
      <c r="I36" s="284"/>
    </row>
    <row r="37" spans="8:9">
      <c r="H37" s="284"/>
      <c r="I37" s="284"/>
    </row>
    <row r="38" spans="8:9">
      <c r="H38" s="284"/>
      <c r="I38" s="284"/>
    </row>
    <row r="39" spans="8:9">
      <c r="H39" s="284"/>
      <c r="I39" s="284"/>
    </row>
    <row r="40" spans="8:9">
      <c r="H40" s="284"/>
      <c r="I40" s="284"/>
    </row>
    <row r="41" spans="8:9">
      <c r="H41" s="284"/>
      <c r="I41" s="284"/>
    </row>
    <row r="42" spans="8:9">
      <c r="H42" s="284"/>
      <c r="I42" s="284"/>
    </row>
    <row r="43" spans="8:9">
      <c r="H43" s="284"/>
      <c r="I43" s="284"/>
    </row>
    <row r="44" spans="8:9">
      <c r="H44" s="284"/>
      <c r="I44" s="284"/>
    </row>
    <row r="45" spans="8:9">
      <c r="H45" s="284"/>
      <c r="I45" s="284"/>
    </row>
    <row r="46" spans="8:9">
      <c r="H46" s="284"/>
      <c r="I46" s="284"/>
    </row>
    <row r="47" spans="8:9">
      <c r="H47" s="284"/>
      <c r="I47" s="284"/>
    </row>
    <row r="48" spans="8:9">
      <c r="H48" s="284"/>
      <c r="I48" s="284"/>
    </row>
    <row r="49" spans="8:9">
      <c r="H49" s="284"/>
      <c r="I49" s="284"/>
    </row>
    <row r="50" spans="8:9">
      <c r="H50" s="284"/>
      <c r="I50" s="284"/>
    </row>
    <row r="51" spans="8:9">
      <c r="H51" s="284"/>
      <c r="I51" s="284"/>
    </row>
    <row r="52" spans="8:9">
      <c r="H52" s="284"/>
      <c r="I52" s="284"/>
    </row>
    <row r="53" spans="8:9">
      <c r="H53" s="284"/>
      <c r="I53" s="284"/>
    </row>
    <row r="54" spans="8:9">
      <c r="H54" s="284"/>
      <c r="I54" s="284"/>
    </row>
    <row r="55" spans="8:9">
      <c r="H55" s="284"/>
      <c r="I55" s="284"/>
    </row>
    <row r="56" spans="8:9">
      <c r="H56" s="284"/>
      <c r="I56" s="284"/>
    </row>
    <row r="57" spans="8:9">
      <c r="H57" s="284"/>
      <c r="I57" s="284"/>
    </row>
    <row r="58" spans="8:9">
      <c r="H58" s="284"/>
      <c r="I58" s="284"/>
    </row>
    <row r="59" spans="8:9">
      <c r="H59" s="284"/>
      <c r="I59" s="284"/>
    </row>
    <row r="60" spans="8:9">
      <c r="H60" s="284"/>
      <c r="I60" s="284"/>
    </row>
    <row r="61" spans="8:9">
      <c r="H61" s="284"/>
      <c r="I61" s="284"/>
    </row>
    <row r="62" spans="8:9">
      <c r="H62" s="284"/>
      <c r="I62" s="284"/>
    </row>
    <row r="63" spans="8:9">
      <c r="H63" s="284"/>
      <c r="I63" s="284"/>
    </row>
    <row r="64" spans="8:9">
      <c r="H64" s="284"/>
      <c r="I64" s="284"/>
    </row>
    <row r="65" spans="8:9">
      <c r="H65" s="284"/>
      <c r="I65" s="284"/>
    </row>
    <row r="66" spans="8:9">
      <c r="H66" s="284"/>
      <c r="I66" s="284"/>
    </row>
    <row r="67" spans="8:9">
      <c r="H67" s="284"/>
      <c r="I67" s="284"/>
    </row>
    <row r="68" spans="8:9">
      <c r="H68" s="284"/>
      <c r="I68" s="284"/>
    </row>
    <row r="69" spans="8:9">
      <c r="H69" s="284"/>
      <c r="I69" s="284"/>
    </row>
    <row r="70" spans="8:9">
      <c r="H70" s="284"/>
      <c r="I70" s="284"/>
    </row>
    <row r="71" spans="8:9">
      <c r="H71" s="284"/>
      <c r="I71" s="284"/>
    </row>
    <row r="72" spans="8:9">
      <c r="H72" s="284"/>
      <c r="I72" s="284"/>
    </row>
    <row r="73" spans="8:9">
      <c r="H73" s="284"/>
      <c r="I73" s="284"/>
    </row>
    <row r="74" spans="8:9">
      <c r="H74" s="284"/>
      <c r="I74" s="284"/>
    </row>
    <row r="75" spans="8:9">
      <c r="H75" s="284"/>
      <c r="I75" s="284"/>
    </row>
    <row r="76" spans="8:9">
      <c r="H76" s="284"/>
      <c r="I76" s="284"/>
    </row>
    <row r="77" spans="8:9">
      <c r="H77" s="284"/>
      <c r="I77" s="284"/>
    </row>
    <row r="78" spans="8:9">
      <c r="H78" s="284"/>
      <c r="I78" s="284"/>
    </row>
    <row r="79" spans="8:9">
      <c r="H79" s="284"/>
      <c r="I79" s="284"/>
    </row>
    <row r="80" spans="8:9">
      <c r="H80" s="284"/>
      <c r="I80" s="284"/>
    </row>
    <row r="81" spans="8:9">
      <c r="H81" s="284"/>
      <c r="I81" s="284"/>
    </row>
    <row r="82" spans="8:9">
      <c r="H82" s="284"/>
      <c r="I82" s="284"/>
    </row>
    <row r="83" spans="8:9">
      <c r="H83" s="284"/>
      <c r="I83" s="284"/>
    </row>
    <row r="84" spans="8:9">
      <c r="H84" s="284"/>
      <c r="I84" s="284"/>
    </row>
    <row r="85" spans="8:9">
      <c r="H85" s="284"/>
      <c r="I85" s="284"/>
    </row>
    <row r="86" spans="8:9">
      <c r="H86" s="284"/>
      <c r="I86" s="284"/>
    </row>
    <row r="87" spans="8:9">
      <c r="H87" s="284"/>
      <c r="I87" s="284"/>
    </row>
    <row r="88" spans="8:9">
      <c r="H88" s="284"/>
      <c r="I88" s="284"/>
    </row>
    <row r="89" spans="8:9">
      <c r="H89" s="284"/>
      <c r="I89" s="284"/>
    </row>
    <row r="90" spans="8:9">
      <c r="H90" s="284"/>
      <c r="I90" s="284"/>
    </row>
    <row r="91" spans="8:9">
      <c r="H91" s="284"/>
      <c r="I91" s="284"/>
    </row>
    <row r="92" spans="8:9">
      <c r="H92" s="284"/>
      <c r="I92" s="284"/>
    </row>
    <row r="93" spans="8:9">
      <c r="H93" s="284"/>
      <c r="I93" s="284"/>
    </row>
    <row r="94" spans="8:9">
      <c r="H94" s="284"/>
      <c r="I94" s="284"/>
    </row>
    <row r="95" spans="8:9">
      <c r="H95" s="284"/>
      <c r="I95" s="284"/>
    </row>
    <row r="96" spans="8:9">
      <c r="H96" s="284"/>
      <c r="I96" s="284"/>
    </row>
    <row r="97" spans="8:9">
      <c r="H97" s="284"/>
      <c r="I97" s="284"/>
    </row>
    <row r="98" spans="8:9">
      <c r="H98" s="284"/>
      <c r="I98" s="284"/>
    </row>
    <row r="99" spans="8:9">
      <c r="H99" s="284"/>
      <c r="I99" s="284"/>
    </row>
    <row r="100" spans="8:9">
      <c r="H100" s="284"/>
      <c r="I100" s="284"/>
    </row>
    <row r="101" spans="8:9">
      <c r="H101" s="284"/>
      <c r="I101" s="284"/>
    </row>
    <row r="102" spans="8:9">
      <c r="H102" s="284"/>
      <c r="I102" s="284"/>
    </row>
    <row r="103" spans="8:9">
      <c r="H103" s="284"/>
      <c r="I103" s="284"/>
    </row>
    <row r="104" spans="8:9">
      <c r="H104" s="284"/>
      <c r="I104" s="284"/>
    </row>
    <row r="105" spans="8:9">
      <c r="H105" s="284"/>
      <c r="I105" s="284"/>
    </row>
    <row r="106" spans="8:9">
      <c r="H106" s="284"/>
      <c r="I106" s="284"/>
    </row>
    <row r="107" spans="8:9">
      <c r="H107" s="284"/>
      <c r="I107" s="284"/>
    </row>
    <row r="108" spans="8:9">
      <c r="H108" s="284"/>
      <c r="I108" s="284"/>
    </row>
    <row r="109" spans="8:9">
      <c r="H109" s="284"/>
      <c r="I109" s="284"/>
    </row>
    <row r="110" spans="8:9">
      <c r="H110" s="284"/>
      <c r="I110" s="284"/>
    </row>
    <row r="111" spans="8:9">
      <c r="H111" s="284"/>
      <c r="I111" s="284"/>
    </row>
    <row r="112" spans="8:9">
      <c r="H112" s="284"/>
      <c r="I112" s="284"/>
    </row>
    <row r="113" spans="8:9">
      <c r="H113" s="284"/>
      <c r="I113" s="284"/>
    </row>
    <row r="114" spans="8:9">
      <c r="H114" s="284"/>
      <c r="I114" s="284"/>
    </row>
    <row r="115" spans="8:9">
      <c r="H115" s="284"/>
      <c r="I115" s="284"/>
    </row>
    <row r="116" spans="8:9">
      <c r="H116" s="284"/>
      <c r="I116" s="284"/>
    </row>
    <row r="117" spans="8:9">
      <c r="H117" s="284"/>
      <c r="I117" s="284"/>
    </row>
    <row r="118" spans="8:9">
      <c r="H118" s="284"/>
      <c r="I118" s="284"/>
    </row>
    <row r="119" spans="8:9">
      <c r="H119" s="284"/>
      <c r="I119" s="284"/>
    </row>
    <row r="120" spans="8:9">
      <c r="H120" s="284"/>
      <c r="I120" s="284"/>
    </row>
    <row r="121" spans="8:9">
      <c r="H121" s="284"/>
      <c r="I121" s="284"/>
    </row>
    <row r="122" spans="8:9">
      <c r="H122" s="284"/>
      <c r="I122" s="284"/>
    </row>
    <row r="123" spans="8:9">
      <c r="H123" s="284"/>
      <c r="I123" s="284"/>
    </row>
    <row r="124" spans="8:9">
      <c r="H124" s="284"/>
      <c r="I124" s="284"/>
    </row>
    <row r="125" spans="8:9">
      <c r="H125" s="284"/>
      <c r="I125" s="284"/>
    </row>
    <row r="126" spans="8:9">
      <c r="H126" s="284"/>
      <c r="I126" s="284"/>
    </row>
    <row r="127" spans="8:9">
      <c r="H127" s="284"/>
      <c r="I127" s="284"/>
    </row>
    <row r="128" spans="8:9">
      <c r="H128" s="284"/>
      <c r="I128" s="284"/>
    </row>
    <row r="129" spans="8:9">
      <c r="H129" s="284"/>
      <c r="I129" s="284"/>
    </row>
    <row r="130" spans="8:9">
      <c r="H130" s="284"/>
      <c r="I130" s="284"/>
    </row>
    <row r="131" spans="8:9">
      <c r="H131" s="284"/>
      <c r="I131" s="284"/>
    </row>
    <row r="132" spans="8:9">
      <c r="H132" s="284"/>
      <c r="I132" s="284"/>
    </row>
    <row r="133" spans="8:9">
      <c r="H133" s="284"/>
      <c r="I133" s="284"/>
    </row>
    <row r="134" spans="8:9">
      <c r="H134" s="284"/>
      <c r="I134" s="284"/>
    </row>
    <row r="135" spans="8:9">
      <c r="H135" s="284"/>
      <c r="I135" s="284"/>
    </row>
    <row r="136" spans="8:9">
      <c r="H136" s="284"/>
      <c r="I136" s="284"/>
    </row>
    <row r="137" spans="8:9">
      <c r="H137" s="284"/>
      <c r="I137" s="284"/>
    </row>
    <row r="138" spans="8:9">
      <c r="H138" s="284"/>
      <c r="I138" s="284"/>
    </row>
    <row r="139" spans="8:9">
      <c r="H139" s="284"/>
      <c r="I139" s="284"/>
    </row>
    <row r="140" spans="8:9">
      <c r="H140" s="284"/>
      <c r="I140" s="284"/>
    </row>
    <row r="141" spans="8:9">
      <c r="H141" s="284"/>
      <c r="I141" s="284"/>
    </row>
    <row r="142" spans="8:9">
      <c r="H142" s="284"/>
      <c r="I142" s="284"/>
    </row>
    <row r="143" spans="8:9">
      <c r="H143" s="284"/>
      <c r="I143" s="284"/>
    </row>
    <row r="144" spans="8:9">
      <c r="H144" s="284"/>
      <c r="I144" s="284"/>
    </row>
    <row r="145" spans="8:9">
      <c r="H145" s="284"/>
      <c r="I145" s="284"/>
    </row>
    <row r="146" spans="8:9">
      <c r="H146" s="284"/>
      <c r="I146" s="284"/>
    </row>
    <row r="147" spans="8:9">
      <c r="H147" s="284"/>
      <c r="I147" s="284"/>
    </row>
    <row r="148" spans="8:9">
      <c r="H148" s="284"/>
      <c r="I148" s="284"/>
    </row>
    <row r="149" spans="8:9">
      <c r="H149" s="284"/>
      <c r="I149" s="284"/>
    </row>
    <row r="150" spans="8:9">
      <c r="H150" s="284"/>
      <c r="I150" s="284"/>
    </row>
    <row r="151" spans="8:9">
      <c r="H151" s="284"/>
      <c r="I151" s="284"/>
    </row>
    <row r="152" spans="8:9">
      <c r="H152" s="284"/>
      <c r="I152" s="284"/>
    </row>
    <row r="153" spans="8:9">
      <c r="H153" s="284"/>
      <c r="I153" s="284"/>
    </row>
    <row r="154" spans="8:9">
      <c r="H154" s="284"/>
      <c r="I154" s="284"/>
    </row>
  </sheetData>
  <mergeCells count="12">
    <mergeCell ref="A1:I1"/>
    <mergeCell ref="C2:E2"/>
    <mergeCell ref="H2:I2"/>
    <mergeCell ref="A3:A6"/>
    <mergeCell ref="B3:B6"/>
    <mergeCell ref="C3:C6"/>
    <mergeCell ref="D3:D6"/>
    <mergeCell ref="E3:E6"/>
    <mergeCell ref="F3:F6"/>
    <mergeCell ref="G4:G6"/>
    <mergeCell ref="H4:H6"/>
    <mergeCell ref="I3:I6"/>
  </mergeCells>
  <pageMargins left="1.14" right="0.94" top="1.38" bottom="1.38" header="0.51" footer="1.1"/>
  <pageSetup paperSize="9" firstPageNumber="215" orientation="portrait" useFirstPageNumber="1"/>
  <headerFooter alignWithMargins="0" scaleWithDoc="0">
    <oddFooter>&amp;C217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6"/>
  </sheetPr>
  <dimension ref="A1:P24"/>
  <sheetViews>
    <sheetView showZeros="0" zoomScale="115" zoomScaleNormal="115" workbookViewId="0">
      <selection activeCell="A1" sqref="$A1:$XFD1048576"/>
    </sheetView>
  </sheetViews>
  <sheetFormatPr defaultColWidth="9" defaultRowHeight="15.75"/>
  <cols>
    <col min="1" max="1" width="23" style="237" customWidth="1"/>
    <col min="2" max="2" width="9.375" style="237" customWidth="1"/>
    <col min="3" max="3" width="8.875" style="237" customWidth="1"/>
    <col min="4" max="4" width="8.625" style="237" customWidth="1"/>
    <col min="5" max="5" width="8.875" style="237" customWidth="1"/>
    <col min="6" max="6" width="9.875" style="237" customWidth="1"/>
    <col min="7" max="8" width="9" style="237"/>
    <col min="9" max="9" width="12" style="237"/>
    <col min="10" max="10" width="11.125" style="237"/>
    <col min="11" max="11" width="12" style="237"/>
    <col min="12" max="14" width="9" style="237"/>
    <col min="15" max="15" width="12" style="237"/>
    <col min="16" max="16384" width="9" style="237"/>
  </cols>
  <sheetData>
    <row r="1" ht="18" customHeight="1" spans="1:1">
      <c r="A1" s="223"/>
    </row>
    <row r="2" ht="18" customHeight="1" spans="1:6">
      <c r="A2" s="309" t="s">
        <v>357</v>
      </c>
      <c r="F2" s="318" t="s">
        <v>34</v>
      </c>
    </row>
    <row r="3" s="285" customFormat="1" ht="13.5" customHeight="1" spans="1:6">
      <c r="A3" s="238" t="s">
        <v>104</v>
      </c>
      <c r="B3" s="310" t="s">
        <v>174</v>
      </c>
      <c r="C3" s="310" t="s">
        <v>175</v>
      </c>
      <c r="D3" s="310" t="s">
        <v>246</v>
      </c>
      <c r="E3" s="310" t="s">
        <v>177</v>
      </c>
      <c r="F3" s="260" t="s">
        <v>178</v>
      </c>
    </row>
    <row r="4" s="285" customFormat="1" ht="13.5" customHeight="1" spans="1:6">
      <c r="A4" s="311"/>
      <c r="B4" s="312"/>
      <c r="C4" s="312"/>
      <c r="D4" s="312"/>
      <c r="E4" s="312"/>
      <c r="F4" s="319"/>
    </row>
    <row r="5" s="285" customFormat="1" ht="13.5" customHeight="1" spans="1:6">
      <c r="A5" s="311"/>
      <c r="B5" s="312"/>
      <c r="C5" s="312"/>
      <c r="D5" s="312"/>
      <c r="E5" s="312"/>
      <c r="F5" s="319"/>
    </row>
    <row r="6" s="285" customFormat="1" ht="13.5" customHeight="1" spans="1:6">
      <c r="A6" s="241"/>
      <c r="B6" s="313"/>
      <c r="C6" s="313"/>
      <c r="D6" s="313"/>
      <c r="E6" s="313"/>
      <c r="F6" s="263"/>
    </row>
    <row r="7" s="286" customFormat="1" ht="31.15" customHeight="1" spans="1:16">
      <c r="A7" s="243" t="s">
        <v>239</v>
      </c>
      <c r="B7" s="197">
        <v>22960</v>
      </c>
      <c r="C7" s="197">
        <v>170166</v>
      </c>
      <c r="D7" s="197">
        <f>E7+C7+B7</f>
        <v>291867</v>
      </c>
      <c r="E7" s="197">
        <v>98741</v>
      </c>
      <c r="F7" s="197">
        <v>52075</v>
      </c>
      <c r="G7" s="306"/>
      <c r="H7" s="306"/>
      <c r="I7" s="306"/>
      <c r="J7" s="306"/>
      <c r="K7" s="306"/>
      <c r="L7" s="306"/>
      <c r="M7" s="306"/>
      <c r="N7" s="306"/>
      <c r="O7" s="306"/>
      <c r="P7" s="306"/>
    </row>
    <row r="8" s="308" customFormat="1" ht="31.15" customHeight="1" spans="1:14">
      <c r="A8" s="314" t="s">
        <v>341</v>
      </c>
      <c r="B8" s="315">
        <v>283</v>
      </c>
      <c r="C8" s="315">
        <v>-1091</v>
      </c>
      <c r="D8" s="315">
        <f t="shared" ref="D8:D23" si="0">E8+C8+B8</f>
        <v>1363</v>
      </c>
      <c r="E8" s="315">
        <v>2171</v>
      </c>
      <c r="F8" s="315">
        <v>2292</v>
      </c>
      <c r="G8" s="320"/>
      <c r="H8" s="320"/>
      <c r="I8" s="320"/>
      <c r="J8" s="320"/>
      <c r="K8" s="320"/>
      <c r="L8" s="320"/>
      <c r="M8" s="320"/>
      <c r="N8" s="320"/>
    </row>
    <row r="9" s="285" customFormat="1" ht="31.15" customHeight="1" spans="1:6">
      <c r="A9" s="216" t="s">
        <v>342</v>
      </c>
      <c r="B9" s="181">
        <v>17</v>
      </c>
      <c r="C9" s="181">
        <v>165</v>
      </c>
      <c r="D9" s="181">
        <f t="shared" si="0"/>
        <v>355</v>
      </c>
      <c r="E9" s="181">
        <v>173</v>
      </c>
      <c r="F9" s="181">
        <v>61</v>
      </c>
    </row>
    <row r="10" s="285" customFormat="1" ht="31.15" customHeight="1" spans="1:6">
      <c r="A10" s="216" t="s">
        <v>343</v>
      </c>
      <c r="B10" s="181">
        <v>266</v>
      </c>
      <c r="C10" s="181">
        <v>-1256</v>
      </c>
      <c r="D10" s="181">
        <f t="shared" si="0"/>
        <v>1008</v>
      </c>
      <c r="E10" s="181">
        <v>1998</v>
      </c>
      <c r="F10" s="181">
        <v>2231</v>
      </c>
    </row>
    <row r="11" s="286" customFormat="1" ht="31.15" customHeight="1" spans="1:6">
      <c r="A11" s="216" t="s">
        <v>344</v>
      </c>
      <c r="B11" s="181">
        <v>0</v>
      </c>
      <c r="C11" s="181">
        <v>0</v>
      </c>
      <c r="D11" s="181">
        <f t="shared" si="0"/>
        <v>0</v>
      </c>
      <c r="E11" s="181">
        <v>0</v>
      </c>
      <c r="F11" s="181">
        <v>0</v>
      </c>
    </row>
    <row r="12" s="308" customFormat="1" ht="31.15" customHeight="1" spans="1:15">
      <c r="A12" s="314" t="s">
        <v>345</v>
      </c>
      <c r="B12" s="315">
        <v>7343</v>
      </c>
      <c r="C12" s="315">
        <v>87679</v>
      </c>
      <c r="D12" s="315">
        <f t="shared" si="0"/>
        <v>124131</v>
      </c>
      <c r="E12" s="315">
        <v>29109</v>
      </c>
      <c r="F12" s="315">
        <v>9537</v>
      </c>
      <c r="G12" s="320"/>
      <c r="H12" s="320"/>
      <c r="I12" s="320"/>
      <c r="J12" s="320"/>
      <c r="K12" s="320"/>
      <c r="L12" s="320"/>
      <c r="M12" s="320"/>
      <c r="N12" s="320"/>
      <c r="O12" s="320"/>
    </row>
    <row r="13" s="285" customFormat="1" ht="31.15" customHeight="1" spans="1:6">
      <c r="A13" s="216" t="s">
        <v>346</v>
      </c>
      <c r="B13" s="181">
        <v>2552</v>
      </c>
      <c r="C13" s="181">
        <v>4611</v>
      </c>
      <c r="D13" s="181">
        <f t="shared" si="0"/>
        <v>10697</v>
      </c>
      <c r="E13" s="181">
        <v>3534</v>
      </c>
      <c r="F13" s="181">
        <v>5365</v>
      </c>
    </row>
    <row r="14" s="286" customFormat="1" ht="31.15" customHeight="1" spans="1:6">
      <c r="A14" s="216" t="s">
        <v>347</v>
      </c>
      <c r="B14" s="181">
        <v>3323</v>
      </c>
      <c r="C14" s="181">
        <v>81994</v>
      </c>
      <c r="D14" s="181">
        <f t="shared" si="0"/>
        <v>108968</v>
      </c>
      <c r="E14" s="181">
        <v>23651</v>
      </c>
      <c r="F14" s="181">
        <v>3808</v>
      </c>
    </row>
    <row r="15" s="285" customFormat="1" ht="31.15" customHeight="1" spans="1:6">
      <c r="A15" s="216" t="s">
        <v>348</v>
      </c>
      <c r="B15" s="181">
        <v>1467</v>
      </c>
      <c r="C15" s="181">
        <v>1074</v>
      </c>
      <c r="D15" s="181">
        <f t="shared" si="0"/>
        <v>4465</v>
      </c>
      <c r="E15" s="181">
        <v>1924</v>
      </c>
      <c r="F15" s="181">
        <v>364</v>
      </c>
    </row>
    <row r="16" s="285" customFormat="1" ht="31.15" customHeight="1" spans="1:6">
      <c r="A16" s="216" t="s">
        <v>349</v>
      </c>
      <c r="B16" s="181">
        <v>0</v>
      </c>
      <c r="C16" s="181">
        <v>0</v>
      </c>
      <c r="D16" s="181">
        <f t="shared" si="0"/>
        <v>0</v>
      </c>
      <c r="E16" s="181">
        <v>0</v>
      </c>
      <c r="F16" s="181">
        <v>0</v>
      </c>
    </row>
    <row r="17" s="308" customFormat="1" ht="31.15" customHeight="1" spans="1:6">
      <c r="A17" s="314" t="s">
        <v>350</v>
      </c>
      <c r="B17" s="315">
        <v>402</v>
      </c>
      <c r="C17" s="315">
        <v>7353</v>
      </c>
      <c r="D17" s="315">
        <f t="shared" si="0"/>
        <v>7891</v>
      </c>
      <c r="E17" s="315">
        <v>136</v>
      </c>
      <c r="F17" s="315">
        <v>2537</v>
      </c>
    </row>
    <row r="18" s="308" customFormat="1" ht="31.15" customHeight="1" spans="1:6">
      <c r="A18" s="314" t="s">
        <v>351</v>
      </c>
      <c r="B18" s="315">
        <v>8022</v>
      </c>
      <c r="C18" s="315">
        <v>35500</v>
      </c>
      <c r="D18" s="315">
        <f t="shared" si="0"/>
        <v>74772</v>
      </c>
      <c r="E18" s="315">
        <v>31250</v>
      </c>
      <c r="F18" s="315">
        <v>6912</v>
      </c>
    </row>
    <row r="19" s="285" customFormat="1" ht="31.15" customHeight="1" spans="1:13">
      <c r="A19" s="216" t="s">
        <v>352</v>
      </c>
      <c r="B19" s="181">
        <v>2516</v>
      </c>
      <c r="C19" s="181">
        <v>11796</v>
      </c>
      <c r="D19" s="181">
        <f t="shared" si="0"/>
        <v>17811</v>
      </c>
      <c r="E19" s="181">
        <v>3499</v>
      </c>
      <c r="F19" s="181">
        <v>445</v>
      </c>
      <c r="G19" s="321"/>
      <c r="H19" s="321"/>
      <c r="I19" s="321"/>
      <c r="J19" s="321"/>
      <c r="K19" s="321"/>
      <c r="L19" s="321"/>
      <c r="M19" s="321"/>
    </row>
    <row r="20" s="285" customFormat="1" ht="31.15" customHeight="1" spans="1:6">
      <c r="A20" s="216" t="s">
        <v>353</v>
      </c>
      <c r="B20" s="181">
        <v>5398</v>
      </c>
      <c r="C20" s="181">
        <v>22855</v>
      </c>
      <c r="D20" s="181">
        <f t="shared" si="0"/>
        <v>55782</v>
      </c>
      <c r="E20" s="181">
        <v>27529</v>
      </c>
      <c r="F20" s="181">
        <v>5936</v>
      </c>
    </row>
    <row r="21" s="285" customFormat="1" ht="31.15" customHeight="1" spans="1:6">
      <c r="A21" s="216" t="s">
        <v>354</v>
      </c>
      <c r="B21" s="181">
        <v>107</v>
      </c>
      <c r="C21" s="181">
        <v>849</v>
      </c>
      <c r="D21" s="181">
        <f t="shared" si="0"/>
        <v>1178</v>
      </c>
      <c r="E21" s="181">
        <v>222</v>
      </c>
      <c r="F21" s="181">
        <v>531</v>
      </c>
    </row>
    <row r="22" s="308" customFormat="1" ht="31.15" customHeight="1" spans="1:6">
      <c r="A22" s="314" t="s">
        <v>355</v>
      </c>
      <c r="B22" s="315">
        <v>6809</v>
      </c>
      <c r="C22" s="315">
        <v>41346</v>
      </c>
      <c r="D22" s="315">
        <f t="shared" si="0"/>
        <v>83493</v>
      </c>
      <c r="E22" s="315">
        <v>35338</v>
      </c>
      <c r="F22" s="315">
        <v>29585</v>
      </c>
    </row>
    <row r="23" s="308" customFormat="1" ht="31.15" customHeight="1" spans="1:6">
      <c r="A23" s="316" t="s">
        <v>356</v>
      </c>
      <c r="B23" s="317">
        <v>210</v>
      </c>
      <c r="C23" s="317">
        <v>228</v>
      </c>
      <c r="D23" s="317">
        <f t="shared" si="0"/>
        <v>1398</v>
      </c>
      <c r="E23" s="317">
        <v>960</v>
      </c>
      <c r="F23" s="317">
        <v>1743</v>
      </c>
    </row>
    <row r="24" ht="35.25" customHeight="1"/>
  </sheetData>
  <mergeCells count="6">
    <mergeCell ref="A3:A6"/>
    <mergeCell ref="B3:B6"/>
    <mergeCell ref="C3:C6"/>
    <mergeCell ref="D3:D6"/>
    <mergeCell ref="E3:E6"/>
    <mergeCell ref="F3:F6"/>
  </mergeCells>
  <pageMargins left="1.14" right="0.94" top="1.38" bottom="1.38" header="0.51" footer="1.1"/>
  <pageSetup paperSize="9" firstPageNumber="216" orientation="portrait" useFirstPageNumber="1"/>
  <headerFooter alignWithMargins="0" scaleWithDoc="0">
    <oddFooter>&amp;C218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4"/>
  </sheetPr>
  <dimension ref="A1:P21"/>
  <sheetViews>
    <sheetView zoomScale="115" zoomScaleNormal="115" workbookViewId="0">
      <pane xSplit="1" ySplit="3" topLeftCell="B4" activePane="bottomRight" state="frozen"/>
      <selection/>
      <selection pane="topRight"/>
      <selection pane="bottomLeft"/>
      <selection pane="bottomRight" activeCell="A1" sqref="$A1:$XFD1048576"/>
    </sheetView>
  </sheetViews>
  <sheetFormatPr defaultColWidth="9" defaultRowHeight="15.75"/>
  <cols>
    <col min="1" max="1" width="13" style="237" customWidth="1"/>
    <col min="2" max="2" width="10.875" style="288" customWidth="1"/>
    <col min="3" max="3" width="9.125" style="289" customWidth="1"/>
    <col min="4" max="4" width="10.875" style="288" customWidth="1"/>
    <col min="5" max="5" width="9.125" style="289" customWidth="1"/>
    <col min="6" max="6" width="10.875" style="288" customWidth="1"/>
    <col min="7" max="7" width="9.125" style="289" customWidth="1"/>
    <col min="8" max="9" width="9" style="237"/>
    <col min="10" max="10" width="11.5" style="237"/>
    <col min="11" max="11" width="12.625" style="237"/>
    <col min="12" max="16384" width="9" style="237"/>
  </cols>
  <sheetData>
    <row r="1" ht="18" customHeight="1" spans="1:7">
      <c r="A1" s="223" t="s">
        <v>358</v>
      </c>
      <c r="B1" s="223"/>
      <c r="C1" s="223"/>
      <c r="D1" s="223"/>
      <c r="E1" s="223"/>
      <c r="F1" s="223"/>
      <c r="G1" s="223"/>
    </row>
    <row r="2" ht="18" customHeight="1" spans="1:7">
      <c r="A2" s="259"/>
      <c r="B2" s="259"/>
      <c r="C2" s="259"/>
      <c r="D2" s="259"/>
      <c r="E2" s="259"/>
      <c r="F2" s="259"/>
      <c r="G2" s="259"/>
    </row>
    <row r="3" s="285" customFormat="1" ht="57" customHeight="1" spans="1:7">
      <c r="A3" s="226" t="s">
        <v>359</v>
      </c>
      <c r="B3" s="290" t="s">
        <v>360</v>
      </c>
      <c r="C3" s="291" t="s">
        <v>361</v>
      </c>
      <c r="D3" s="290" t="s">
        <v>362</v>
      </c>
      <c r="E3" s="291" t="s">
        <v>361</v>
      </c>
      <c r="F3" s="290" t="s">
        <v>363</v>
      </c>
      <c r="G3" s="301" t="s">
        <v>364</v>
      </c>
    </row>
    <row r="4" s="286" customFormat="1" ht="32" customHeight="1" spans="1:16">
      <c r="A4" s="228" t="s">
        <v>365</v>
      </c>
      <c r="B4" s="292">
        <v>22552</v>
      </c>
      <c r="C4" s="293">
        <v>17</v>
      </c>
      <c r="D4" s="292">
        <v>318537</v>
      </c>
      <c r="E4" s="293">
        <v>22.8</v>
      </c>
      <c r="F4" s="302">
        <v>1.63473477964932</v>
      </c>
      <c r="G4" s="303">
        <v>23.089903889019</v>
      </c>
      <c r="I4" s="306"/>
      <c r="J4" s="306"/>
      <c r="K4" s="306"/>
      <c r="L4" s="306"/>
      <c r="M4" s="306"/>
      <c r="N4" s="306"/>
      <c r="O4" s="306"/>
      <c r="P4" s="306"/>
    </row>
    <row r="5" s="286" customFormat="1" ht="32" customHeight="1" spans="1:10">
      <c r="A5" s="228" t="s">
        <v>366</v>
      </c>
      <c r="B5" s="292">
        <v>46776</v>
      </c>
      <c r="C5" s="293">
        <v>48.8</v>
      </c>
      <c r="D5" s="292">
        <v>409025</v>
      </c>
      <c r="E5" s="293">
        <v>25.1</v>
      </c>
      <c r="F5" s="302">
        <v>2.54021491034903</v>
      </c>
      <c r="G5" s="303">
        <v>22.2124893899759</v>
      </c>
      <c r="J5" s="306"/>
    </row>
    <row r="6" s="285" customFormat="1" ht="32" customHeight="1" spans="1:10">
      <c r="A6" s="228" t="s">
        <v>367</v>
      </c>
      <c r="B6" s="292">
        <v>67614.7</v>
      </c>
      <c r="C6" s="293">
        <v>31.16</v>
      </c>
      <c r="D6" s="292">
        <v>590978</v>
      </c>
      <c r="E6" s="293">
        <v>53.73</v>
      </c>
      <c r="F6" s="302">
        <v>3.00697546690267</v>
      </c>
      <c r="G6" s="303">
        <v>26.2821006005973</v>
      </c>
      <c r="J6" s="306"/>
    </row>
    <row r="7" s="285" customFormat="1" ht="32" customHeight="1" spans="1:10">
      <c r="A7" s="228" t="s">
        <v>368</v>
      </c>
      <c r="B7" s="292">
        <v>96720.8</v>
      </c>
      <c r="C7" s="293">
        <v>14</v>
      </c>
      <c r="D7" s="292">
        <v>710707</v>
      </c>
      <c r="E7" s="293">
        <v>24.3</v>
      </c>
      <c r="F7" s="302">
        <v>3.28017995802883</v>
      </c>
      <c r="G7" s="303">
        <v>24.1028492054532</v>
      </c>
      <c r="J7" s="306"/>
    </row>
    <row r="8" s="285" customFormat="1" ht="32" customHeight="1" spans="1:10">
      <c r="A8" s="228" t="s">
        <v>369</v>
      </c>
      <c r="B8" s="292">
        <v>115693.6</v>
      </c>
      <c r="C8" s="293">
        <v>11.7</v>
      </c>
      <c r="D8" s="292">
        <v>786407</v>
      </c>
      <c r="E8" s="293">
        <v>23.5</v>
      </c>
      <c r="F8" s="302">
        <v>2.96412138658867</v>
      </c>
      <c r="G8" s="303">
        <v>20.1480964138296</v>
      </c>
      <c r="J8" s="306"/>
    </row>
    <row r="9" s="285" customFormat="1" ht="32" customHeight="1" spans="1:10">
      <c r="A9" s="228" t="s">
        <v>370</v>
      </c>
      <c r="B9" s="292">
        <v>108446</v>
      </c>
      <c r="C9" s="293">
        <v>26.3</v>
      </c>
      <c r="D9" s="292">
        <v>742579</v>
      </c>
      <c r="E9" s="293">
        <v>3.6</v>
      </c>
      <c r="F9" s="302">
        <v>2.52354440917842</v>
      </c>
      <c r="G9" s="303">
        <v>17.2798543406239</v>
      </c>
      <c r="J9" s="306"/>
    </row>
    <row r="10" s="285" customFormat="1" ht="32" customHeight="1" spans="1:10">
      <c r="A10" s="294" t="s">
        <v>371</v>
      </c>
      <c r="B10" s="295">
        <v>117192.797</v>
      </c>
      <c r="C10" s="293">
        <v>-11.5</v>
      </c>
      <c r="D10" s="292">
        <v>729614.514</v>
      </c>
      <c r="E10" s="293">
        <v>3.5</v>
      </c>
      <c r="F10" s="302">
        <v>2.59264226173713</v>
      </c>
      <c r="G10" s="302">
        <v>16.1411748178789</v>
      </c>
      <c r="J10" s="306"/>
    </row>
    <row r="11" s="285" customFormat="1" ht="32" customHeight="1" spans="1:10">
      <c r="A11" s="228" t="s">
        <v>372</v>
      </c>
      <c r="B11" s="292">
        <v>80851</v>
      </c>
      <c r="C11" s="293">
        <v>-21.52</v>
      </c>
      <c r="D11" s="292">
        <v>586026</v>
      </c>
      <c r="E11" s="293">
        <v>-4.02</v>
      </c>
      <c r="F11" s="302">
        <v>1.97951955879466</v>
      </c>
      <c r="G11" s="302">
        <v>14.3479972908461</v>
      </c>
      <c r="J11" s="306"/>
    </row>
    <row r="12" s="285" customFormat="1" ht="32" customHeight="1" spans="1:10">
      <c r="A12" s="228" t="s">
        <v>373</v>
      </c>
      <c r="B12" s="292">
        <v>80151.7</v>
      </c>
      <c r="C12" s="293">
        <v>14.6</v>
      </c>
      <c r="D12" s="292">
        <v>638803.74</v>
      </c>
      <c r="E12" s="293">
        <v>1.5</v>
      </c>
      <c r="F12" s="302">
        <v>2.18530794780052</v>
      </c>
      <c r="G12" s="302">
        <v>17.4167595959499</v>
      </c>
      <c r="J12" s="306"/>
    </row>
    <row r="13" s="287" customFormat="1" ht="32" customHeight="1" spans="1:10">
      <c r="A13" s="228" t="s">
        <v>374</v>
      </c>
      <c r="B13" s="292">
        <v>13327.8</v>
      </c>
      <c r="C13" s="293">
        <v>-15.8</v>
      </c>
      <c r="D13" s="292">
        <v>319695</v>
      </c>
      <c r="E13" s="293">
        <v>-9.5</v>
      </c>
      <c r="F13" s="302">
        <v>0.5</v>
      </c>
      <c r="G13" s="302">
        <v>11.8</v>
      </c>
      <c r="J13" s="307"/>
    </row>
    <row r="14" s="287" customFormat="1" ht="32" customHeight="1" spans="1:10">
      <c r="A14" s="228" t="s">
        <v>375</v>
      </c>
      <c r="B14" s="292">
        <v>9167</v>
      </c>
      <c r="C14" s="293">
        <v>-29.4390243902439</v>
      </c>
      <c r="D14" s="292">
        <v>576913</v>
      </c>
      <c r="E14" s="293">
        <v>18.1056910569106</v>
      </c>
      <c r="F14" s="302">
        <v>0.308631621322419</v>
      </c>
      <c r="G14" s="302">
        <v>19.3532154718374</v>
      </c>
      <c r="J14" s="307"/>
    </row>
    <row r="15" s="287" customFormat="1" ht="32" customHeight="1" spans="1:10">
      <c r="A15" s="228" t="s">
        <v>376</v>
      </c>
      <c r="B15" s="292">
        <v>9849.16</v>
      </c>
      <c r="C15" s="293">
        <v>-56.7341176470588</v>
      </c>
      <c r="D15" s="292">
        <v>631185.22</v>
      </c>
      <c r="E15" s="293">
        <v>27.9147727272727</v>
      </c>
      <c r="F15" s="302">
        <v>0.329280673664751</v>
      </c>
      <c r="G15" s="302">
        <v>21.1020121968608</v>
      </c>
      <c r="J15" s="307"/>
    </row>
    <row r="16" ht="32" customHeight="1" spans="1:7">
      <c r="A16" s="228" t="s">
        <v>377</v>
      </c>
      <c r="B16" s="296">
        <v>9669.32</v>
      </c>
      <c r="C16" s="297">
        <v>3.24310344827586</v>
      </c>
      <c r="D16" s="296">
        <v>993743.07</v>
      </c>
      <c r="E16" s="297">
        <v>68.8979310344828</v>
      </c>
      <c r="F16" s="304">
        <v>0.268442212985242</v>
      </c>
      <c r="G16" s="304">
        <v>27.6162099887724</v>
      </c>
    </row>
    <row r="17" ht="32" customHeight="1" spans="1:7">
      <c r="A17" s="298" t="s">
        <v>378</v>
      </c>
      <c r="B17" s="299">
        <v>12131</v>
      </c>
      <c r="C17" s="300">
        <v>7.425</v>
      </c>
      <c r="D17" s="299">
        <v>767385</v>
      </c>
      <c r="E17" s="300">
        <v>-7.85454545454546</v>
      </c>
      <c r="F17" s="305">
        <v>0.325371919737616</v>
      </c>
      <c r="G17" s="305">
        <v>20.5824359597602</v>
      </c>
    </row>
    <row r="18" spans="1:6">
      <c r="A18" s="294"/>
      <c r="F18" s="289"/>
    </row>
    <row r="19" spans="6:8">
      <c r="F19" s="289"/>
      <c r="H19" s="289"/>
    </row>
    <row r="20" spans="6:6">
      <c r="F20" s="289"/>
    </row>
    <row r="21" spans="2:4">
      <c r="B21" s="289"/>
      <c r="D21" s="289"/>
    </row>
  </sheetData>
  <mergeCells count="2">
    <mergeCell ref="A1:G1"/>
    <mergeCell ref="A2:G2"/>
  </mergeCells>
  <pageMargins left="1.14" right="0.94" top="1.38" bottom="1.18" header="0.51" footer="0.94"/>
  <pageSetup paperSize="9" firstPageNumber="217" orientation="portrait" useFirstPageNumber="1"/>
  <headerFooter alignWithMargins="0" scaleWithDoc="0">
    <oddFooter>&amp;C219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3"/>
  </sheetPr>
  <dimension ref="A1:I36"/>
  <sheetViews>
    <sheetView showZeros="0" zoomScale="115" zoomScaleNormal="115" topLeftCell="A13" workbookViewId="0">
      <selection activeCell="A1" sqref="$A1:$XFD1048576"/>
    </sheetView>
  </sheetViews>
  <sheetFormatPr defaultColWidth="9" defaultRowHeight="15.75"/>
  <cols>
    <col min="1" max="1" width="24.875" style="237" customWidth="1"/>
    <col min="2" max="2" width="7" style="237" customWidth="1"/>
    <col min="3" max="8" width="7" style="257" customWidth="1"/>
    <col min="9" max="16384" width="9" style="237"/>
  </cols>
  <sheetData>
    <row r="1" ht="18" customHeight="1" spans="1:8">
      <c r="A1" s="223" t="s">
        <v>379</v>
      </c>
      <c r="B1" s="40"/>
      <c r="C1" s="40"/>
      <c r="D1" s="40"/>
      <c r="E1" s="40"/>
      <c r="F1" s="40"/>
      <c r="G1" s="40"/>
      <c r="H1" s="40"/>
    </row>
    <row r="2" ht="18" customHeight="1" spans="8:8">
      <c r="H2" s="234" t="s">
        <v>380</v>
      </c>
    </row>
    <row r="3" ht="13.5" customHeight="1" spans="1:8">
      <c r="A3" s="238" t="s">
        <v>381</v>
      </c>
      <c r="B3" s="239" t="s">
        <v>4</v>
      </c>
      <c r="C3" s="240"/>
      <c r="D3" s="240"/>
      <c r="E3" s="240"/>
      <c r="F3" s="240"/>
      <c r="G3" s="240"/>
      <c r="H3" s="240"/>
    </row>
    <row r="4" ht="18" customHeight="1" spans="1:9">
      <c r="A4" s="241"/>
      <c r="B4" s="242" t="s">
        <v>382</v>
      </c>
      <c r="C4" s="242" t="s">
        <v>383</v>
      </c>
      <c r="D4" s="242" t="s">
        <v>384</v>
      </c>
      <c r="E4" s="242" t="s">
        <v>385</v>
      </c>
      <c r="F4" s="242" t="s">
        <v>386</v>
      </c>
      <c r="G4" s="242" t="s">
        <v>387</v>
      </c>
      <c r="H4" s="249" t="s">
        <v>388</v>
      </c>
      <c r="I4" s="284"/>
    </row>
    <row r="5" ht="17.45" customHeight="1" spans="1:9">
      <c r="A5" s="243" t="s">
        <v>389</v>
      </c>
      <c r="B5" s="279">
        <v>516</v>
      </c>
      <c r="C5" s="193">
        <v>123</v>
      </c>
      <c r="D5" s="193">
        <v>7</v>
      </c>
      <c r="E5" s="193">
        <v>67</v>
      </c>
      <c r="F5" s="193">
        <v>187</v>
      </c>
      <c r="G5" s="193">
        <v>58</v>
      </c>
      <c r="H5" s="193">
        <v>74</v>
      </c>
      <c r="I5" s="237">
        <f>B5-SUM(C5:H5)</f>
        <v>0</v>
      </c>
    </row>
    <row r="6" ht="17.45" customHeight="1" spans="1:9">
      <c r="A6" s="216" t="s">
        <v>10</v>
      </c>
      <c r="B6" s="280">
        <v>290</v>
      </c>
      <c r="C6" s="183">
        <v>71</v>
      </c>
      <c r="D6" s="183">
        <v>5</v>
      </c>
      <c r="E6" s="183">
        <v>30</v>
      </c>
      <c r="F6" s="183">
        <v>135</v>
      </c>
      <c r="G6" s="183">
        <v>30</v>
      </c>
      <c r="H6" s="183">
        <v>19</v>
      </c>
      <c r="I6" s="237">
        <f t="shared" ref="I6:I36" si="0">B6-SUM(C6:H6)</f>
        <v>0</v>
      </c>
    </row>
    <row r="7" ht="17.45" customHeight="1" spans="1:9">
      <c r="A7" s="216" t="s">
        <v>11</v>
      </c>
      <c r="B7" s="280">
        <v>226</v>
      </c>
      <c r="C7" s="183">
        <v>52</v>
      </c>
      <c r="D7" s="183">
        <v>2</v>
      </c>
      <c r="E7" s="183">
        <v>37</v>
      </c>
      <c r="F7" s="183">
        <v>52</v>
      </c>
      <c r="G7" s="183">
        <v>28</v>
      </c>
      <c r="H7" s="183">
        <v>55</v>
      </c>
      <c r="I7" s="237">
        <f t="shared" si="0"/>
        <v>0</v>
      </c>
    </row>
    <row r="8" ht="17.45" customHeight="1" spans="1:9">
      <c r="A8" s="216" t="s">
        <v>12</v>
      </c>
      <c r="B8" s="280">
        <v>0</v>
      </c>
      <c r="C8" s="183">
        <v>0</v>
      </c>
      <c r="D8" s="183">
        <v>0</v>
      </c>
      <c r="E8" s="183">
        <v>0</v>
      </c>
      <c r="F8" s="183">
        <v>0</v>
      </c>
      <c r="G8" s="183">
        <v>0</v>
      </c>
      <c r="H8" s="183">
        <v>0</v>
      </c>
      <c r="I8" s="237">
        <f t="shared" si="0"/>
        <v>0</v>
      </c>
    </row>
    <row r="9" ht="17.45" customHeight="1" spans="1:9">
      <c r="A9" s="216" t="s">
        <v>13</v>
      </c>
      <c r="B9" s="280">
        <v>7</v>
      </c>
      <c r="C9" s="183">
        <v>0</v>
      </c>
      <c r="D9" s="183">
        <v>0</v>
      </c>
      <c r="E9" s="183">
        <v>1</v>
      </c>
      <c r="F9" s="183">
        <v>4</v>
      </c>
      <c r="G9" s="183">
        <v>1</v>
      </c>
      <c r="H9" s="183">
        <v>1</v>
      </c>
      <c r="I9" s="237">
        <f t="shared" si="0"/>
        <v>0</v>
      </c>
    </row>
    <row r="10" ht="17.45" customHeight="1" spans="1:9">
      <c r="A10" s="216" t="s">
        <v>14</v>
      </c>
      <c r="B10" s="280">
        <v>60</v>
      </c>
      <c r="C10" s="183">
        <v>11</v>
      </c>
      <c r="D10" s="183">
        <v>0</v>
      </c>
      <c r="E10" s="183">
        <v>12</v>
      </c>
      <c r="F10" s="183">
        <v>22</v>
      </c>
      <c r="G10" s="183">
        <v>6</v>
      </c>
      <c r="H10" s="183">
        <v>9</v>
      </c>
      <c r="I10" s="237">
        <f t="shared" si="0"/>
        <v>0</v>
      </c>
    </row>
    <row r="11" ht="17.45" customHeight="1" spans="1:9">
      <c r="A11" s="216" t="s">
        <v>15</v>
      </c>
      <c r="B11" s="280">
        <v>449</v>
      </c>
      <c r="C11" s="183">
        <v>112</v>
      </c>
      <c r="D11" s="183">
        <v>7</v>
      </c>
      <c r="E11" s="183">
        <v>54</v>
      </c>
      <c r="F11" s="183">
        <v>161</v>
      </c>
      <c r="G11" s="183">
        <v>51</v>
      </c>
      <c r="H11" s="183">
        <v>64</v>
      </c>
      <c r="I11" s="237">
        <f t="shared" si="0"/>
        <v>0</v>
      </c>
    </row>
    <row r="12" ht="17.45" customHeight="1" spans="1:9">
      <c r="A12" s="216" t="s">
        <v>42</v>
      </c>
      <c r="B12" s="280">
        <v>0</v>
      </c>
      <c r="C12" s="183">
        <v>0</v>
      </c>
      <c r="D12" s="183">
        <v>0</v>
      </c>
      <c r="E12" s="183">
        <v>0</v>
      </c>
      <c r="F12" s="183">
        <v>0</v>
      </c>
      <c r="G12" s="183">
        <v>0</v>
      </c>
      <c r="H12" s="183">
        <v>0</v>
      </c>
      <c r="I12" s="237">
        <f t="shared" si="0"/>
        <v>0</v>
      </c>
    </row>
    <row r="13" ht="17.45" customHeight="1" spans="1:9">
      <c r="A13" s="216" t="s">
        <v>43</v>
      </c>
      <c r="B13" s="280">
        <v>5</v>
      </c>
      <c r="C13" s="183">
        <v>1</v>
      </c>
      <c r="D13" s="183">
        <v>0</v>
      </c>
      <c r="E13" s="183">
        <v>0</v>
      </c>
      <c r="F13" s="183">
        <v>1</v>
      </c>
      <c r="G13" s="183">
        <v>1</v>
      </c>
      <c r="H13" s="183">
        <v>2</v>
      </c>
      <c r="I13" s="237">
        <f t="shared" si="0"/>
        <v>0</v>
      </c>
    </row>
    <row r="14" ht="17.45" customHeight="1" spans="1:9">
      <c r="A14" s="216" t="s">
        <v>44</v>
      </c>
      <c r="B14" s="280">
        <v>0</v>
      </c>
      <c r="C14" s="183">
        <v>0</v>
      </c>
      <c r="D14" s="183">
        <v>0</v>
      </c>
      <c r="E14" s="183">
        <v>0</v>
      </c>
      <c r="F14" s="183">
        <v>0</v>
      </c>
      <c r="G14" s="183">
        <v>0</v>
      </c>
      <c r="H14" s="183">
        <v>0</v>
      </c>
      <c r="I14" s="237">
        <f t="shared" si="0"/>
        <v>0</v>
      </c>
    </row>
    <row r="15" ht="17.45" customHeight="1" spans="1:9">
      <c r="A15" s="216" t="s">
        <v>45</v>
      </c>
      <c r="B15" s="280">
        <v>0</v>
      </c>
      <c r="C15" s="183">
        <v>0</v>
      </c>
      <c r="D15" s="183">
        <v>0</v>
      </c>
      <c r="E15" s="183">
        <v>0</v>
      </c>
      <c r="F15" s="183">
        <v>0</v>
      </c>
      <c r="G15" s="183">
        <v>0</v>
      </c>
      <c r="H15" s="183">
        <v>0</v>
      </c>
      <c r="I15" s="237">
        <f t="shared" si="0"/>
        <v>0</v>
      </c>
    </row>
    <row r="16" ht="17.45" customHeight="1" spans="1:9">
      <c r="A16" s="216" t="s">
        <v>46</v>
      </c>
      <c r="B16" s="280">
        <v>429</v>
      </c>
      <c r="C16" s="183">
        <v>108</v>
      </c>
      <c r="D16" s="183">
        <v>5</v>
      </c>
      <c r="E16" s="183">
        <v>54</v>
      </c>
      <c r="F16" s="183">
        <v>152</v>
      </c>
      <c r="G16" s="183">
        <v>44</v>
      </c>
      <c r="H16" s="183">
        <v>66</v>
      </c>
      <c r="I16" s="237">
        <f t="shared" si="0"/>
        <v>0</v>
      </c>
    </row>
    <row r="17" ht="17.45" customHeight="1" spans="1:9">
      <c r="A17" s="216" t="s">
        <v>47</v>
      </c>
      <c r="B17" s="280">
        <v>38</v>
      </c>
      <c r="C17" s="183">
        <v>8</v>
      </c>
      <c r="D17" s="183">
        <v>1</v>
      </c>
      <c r="E17" s="183">
        <v>7</v>
      </c>
      <c r="F17" s="183">
        <v>11</v>
      </c>
      <c r="G17" s="183">
        <v>8</v>
      </c>
      <c r="H17" s="183">
        <v>3</v>
      </c>
      <c r="I17" s="237">
        <f t="shared" si="0"/>
        <v>0</v>
      </c>
    </row>
    <row r="18" ht="17.45" customHeight="1" spans="1:9">
      <c r="A18" s="216" t="s">
        <v>48</v>
      </c>
      <c r="B18" s="280">
        <v>16</v>
      </c>
      <c r="C18" s="183">
        <v>2</v>
      </c>
      <c r="D18" s="183">
        <v>1</v>
      </c>
      <c r="E18" s="183">
        <v>5</v>
      </c>
      <c r="F18" s="183">
        <v>3</v>
      </c>
      <c r="G18" s="183">
        <v>4</v>
      </c>
      <c r="H18" s="183">
        <v>1</v>
      </c>
      <c r="I18" s="237">
        <f t="shared" si="0"/>
        <v>0</v>
      </c>
    </row>
    <row r="19" ht="17.45" customHeight="1" spans="1:9">
      <c r="A19" s="216" t="s">
        <v>49</v>
      </c>
      <c r="B19" s="280">
        <v>28</v>
      </c>
      <c r="C19" s="183">
        <v>4</v>
      </c>
      <c r="D19" s="183">
        <v>0</v>
      </c>
      <c r="E19" s="183">
        <v>1</v>
      </c>
      <c r="F19" s="183">
        <v>20</v>
      </c>
      <c r="G19" s="183">
        <v>1</v>
      </c>
      <c r="H19" s="183">
        <v>2</v>
      </c>
      <c r="I19" s="237">
        <f t="shared" si="0"/>
        <v>0</v>
      </c>
    </row>
    <row r="20" ht="17.45" customHeight="1" spans="1:9">
      <c r="A20" s="216" t="s">
        <v>390</v>
      </c>
      <c r="B20" s="280">
        <v>44</v>
      </c>
      <c r="C20" s="183">
        <v>3</v>
      </c>
      <c r="D20" s="183">
        <v>1</v>
      </c>
      <c r="E20" s="183">
        <v>9</v>
      </c>
      <c r="F20" s="183">
        <v>9</v>
      </c>
      <c r="G20" s="183">
        <v>10</v>
      </c>
      <c r="H20" s="183">
        <v>12</v>
      </c>
      <c r="I20" s="237">
        <f t="shared" si="0"/>
        <v>0</v>
      </c>
    </row>
    <row r="21" ht="17.45" customHeight="1" spans="1:9">
      <c r="A21" s="281" t="s">
        <v>391</v>
      </c>
      <c r="B21" s="282">
        <v>87692</v>
      </c>
      <c r="C21" s="193">
        <v>16865</v>
      </c>
      <c r="D21" s="193">
        <v>491</v>
      </c>
      <c r="E21" s="193">
        <v>15550</v>
      </c>
      <c r="F21" s="193">
        <v>34368</v>
      </c>
      <c r="G21" s="193">
        <v>7894</v>
      </c>
      <c r="H21" s="193">
        <v>12524</v>
      </c>
      <c r="I21" s="237">
        <f t="shared" si="0"/>
        <v>0</v>
      </c>
    </row>
    <row r="22" ht="17.45" customHeight="1" spans="1:9">
      <c r="A22" s="216" t="s">
        <v>10</v>
      </c>
      <c r="B22" s="280">
        <v>52440</v>
      </c>
      <c r="C22" s="183">
        <v>11678</v>
      </c>
      <c r="D22" s="183">
        <v>408</v>
      </c>
      <c r="E22" s="183">
        <v>5041</v>
      </c>
      <c r="F22" s="183">
        <v>26915</v>
      </c>
      <c r="G22" s="183">
        <v>5654</v>
      </c>
      <c r="H22" s="183">
        <v>2744</v>
      </c>
      <c r="I22" s="237">
        <f t="shared" si="0"/>
        <v>0</v>
      </c>
    </row>
    <row r="23" ht="17.45" customHeight="1" spans="1:9">
      <c r="A23" s="216" t="s">
        <v>11</v>
      </c>
      <c r="B23" s="280">
        <v>35252</v>
      </c>
      <c r="C23" s="183">
        <v>5187</v>
      </c>
      <c r="D23" s="183">
        <v>83</v>
      </c>
      <c r="E23" s="183">
        <v>10509</v>
      </c>
      <c r="F23" s="183">
        <v>7453</v>
      </c>
      <c r="G23" s="183">
        <v>2240</v>
      </c>
      <c r="H23" s="183">
        <v>9780</v>
      </c>
      <c r="I23" s="237">
        <f t="shared" si="0"/>
        <v>0</v>
      </c>
    </row>
    <row r="24" ht="17.45" customHeight="1" spans="1:9">
      <c r="A24" s="216" t="s">
        <v>12</v>
      </c>
      <c r="B24" s="280">
        <v>0</v>
      </c>
      <c r="C24" s="183">
        <v>0</v>
      </c>
      <c r="D24" s="183">
        <v>0</v>
      </c>
      <c r="E24" s="183">
        <v>0</v>
      </c>
      <c r="F24" s="183">
        <v>0</v>
      </c>
      <c r="G24" s="183">
        <v>0</v>
      </c>
      <c r="H24" s="183">
        <v>0</v>
      </c>
      <c r="I24" s="237">
        <f t="shared" si="0"/>
        <v>0</v>
      </c>
    </row>
    <row r="25" ht="17.45" customHeight="1" spans="1:9">
      <c r="A25" s="216" t="s">
        <v>13</v>
      </c>
      <c r="B25" s="280">
        <v>14575</v>
      </c>
      <c r="C25" s="183">
        <v>0</v>
      </c>
      <c r="D25" s="183">
        <v>0</v>
      </c>
      <c r="E25" s="183">
        <v>3528</v>
      </c>
      <c r="F25" s="183">
        <v>7157</v>
      </c>
      <c r="G25" s="183">
        <v>1044</v>
      </c>
      <c r="H25" s="183">
        <v>2846</v>
      </c>
      <c r="I25" s="237">
        <f t="shared" si="0"/>
        <v>0</v>
      </c>
    </row>
    <row r="26" ht="17.45" customHeight="1" spans="1:9">
      <c r="A26" s="216" t="s">
        <v>14</v>
      </c>
      <c r="B26" s="280">
        <v>30573</v>
      </c>
      <c r="C26" s="183">
        <v>5399</v>
      </c>
      <c r="D26" s="183">
        <v>0</v>
      </c>
      <c r="E26" s="183">
        <v>6704</v>
      </c>
      <c r="F26" s="183">
        <v>11000</v>
      </c>
      <c r="G26" s="183">
        <v>2705</v>
      </c>
      <c r="H26" s="183">
        <v>4765</v>
      </c>
      <c r="I26" s="237">
        <f t="shared" si="0"/>
        <v>0</v>
      </c>
    </row>
    <row r="27" ht="17.45" customHeight="1" spans="1:9">
      <c r="A27" s="216" t="s">
        <v>15</v>
      </c>
      <c r="B27" s="280">
        <v>42544</v>
      </c>
      <c r="C27" s="183">
        <v>11466</v>
      </c>
      <c r="D27" s="183">
        <v>491</v>
      </c>
      <c r="E27" s="183">
        <v>5318</v>
      </c>
      <c r="F27" s="183">
        <v>16211</v>
      </c>
      <c r="G27" s="183">
        <v>4145</v>
      </c>
      <c r="H27" s="183">
        <v>4913</v>
      </c>
      <c r="I27" s="237">
        <f t="shared" si="0"/>
        <v>0</v>
      </c>
    </row>
    <row r="28" ht="17.45" customHeight="1" spans="1:9">
      <c r="A28" s="216" t="s">
        <v>42</v>
      </c>
      <c r="B28" s="280">
        <v>0</v>
      </c>
      <c r="C28" s="183">
        <v>0</v>
      </c>
      <c r="D28" s="183">
        <v>0</v>
      </c>
      <c r="E28" s="183">
        <v>0</v>
      </c>
      <c r="F28" s="183">
        <v>0</v>
      </c>
      <c r="G28" s="183">
        <v>0</v>
      </c>
      <c r="H28" s="183">
        <v>0</v>
      </c>
      <c r="I28" s="237">
        <f t="shared" si="0"/>
        <v>0</v>
      </c>
    </row>
    <row r="29" ht="17.45" customHeight="1" spans="1:9">
      <c r="A29" s="216" t="s">
        <v>43</v>
      </c>
      <c r="B29" s="280">
        <v>699</v>
      </c>
      <c r="C29" s="183">
        <v>285</v>
      </c>
      <c r="D29" s="183">
        <v>0</v>
      </c>
      <c r="E29" s="183">
        <v>0</v>
      </c>
      <c r="F29" s="183">
        <v>66</v>
      </c>
      <c r="G29" s="183">
        <v>3</v>
      </c>
      <c r="H29" s="183">
        <v>345</v>
      </c>
      <c r="I29" s="237">
        <f t="shared" si="0"/>
        <v>0</v>
      </c>
    </row>
    <row r="30" ht="17.45" customHeight="1" spans="1:9">
      <c r="A30" s="216" t="s">
        <v>44</v>
      </c>
      <c r="B30" s="280">
        <v>0</v>
      </c>
      <c r="C30" s="183">
        <v>0</v>
      </c>
      <c r="D30" s="183">
        <v>0</v>
      </c>
      <c r="E30" s="183">
        <v>0</v>
      </c>
      <c r="F30" s="183">
        <v>0</v>
      </c>
      <c r="G30" s="183">
        <v>0</v>
      </c>
      <c r="H30" s="183">
        <v>0</v>
      </c>
      <c r="I30" s="237">
        <f t="shared" si="0"/>
        <v>0</v>
      </c>
    </row>
    <row r="31" ht="17.45" customHeight="1" spans="1:9">
      <c r="A31" s="216" t="s">
        <v>45</v>
      </c>
      <c r="B31" s="280">
        <v>0</v>
      </c>
      <c r="C31" s="183">
        <v>0</v>
      </c>
      <c r="D31" s="183">
        <v>0</v>
      </c>
      <c r="E31" s="183">
        <v>0</v>
      </c>
      <c r="F31" s="183">
        <v>0</v>
      </c>
      <c r="G31" s="183">
        <v>0</v>
      </c>
      <c r="H31" s="183">
        <v>0</v>
      </c>
      <c r="I31" s="237">
        <f t="shared" si="0"/>
        <v>0</v>
      </c>
    </row>
    <row r="32" ht="17.45" customHeight="1" spans="1:9">
      <c r="A32" s="216" t="s">
        <v>46</v>
      </c>
      <c r="B32" s="280">
        <v>72219</v>
      </c>
      <c r="C32" s="183">
        <v>13751</v>
      </c>
      <c r="D32" s="183">
        <v>382</v>
      </c>
      <c r="E32" s="183">
        <v>13465</v>
      </c>
      <c r="F32" s="183">
        <v>27300</v>
      </c>
      <c r="G32" s="183">
        <v>6451</v>
      </c>
      <c r="H32" s="183">
        <v>10870</v>
      </c>
      <c r="I32" s="237">
        <f t="shared" si="0"/>
        <v>0</v>
      </c>
    </row>
    <row r="33" ht="17.45" customHeight="1" spans="1:9">
      <c r="A33" s="216" t="s">
        <v>47</v>
      </c>
      <c r="B33" s="280">
        <v>9031</v>
      </c>
      <c r="C33" s="183">
        <v>1442</v>
      </c>
      <c r="D33" s="183">
        <v>59</v>
      </c>
      <c r="E33" s="183">
        <v>990</v>
      </c>
      <c r="F33" s="183">
        <v>4744</v>
      </c>
      <c r="G33" s="183">
        <v>1147</v>
      </c>
      <c r="H33" s="183">
        <v>649</v>
      </c>
      <c r="I33" s="237">
        <f t="shared" si="0"/>
        <v>0</v>
      </c>
    </row>
    <row r="34" ht="17.45" customHeight="1" spans="1:9">
      <c r="A34" s="216" t="s">
        <v>48</v>
      </c>
      <c r="B34" s="280">
        <v>3078</v>
      </c>
      <c r="C34" s="183">
        <v>732</v>
      </c>
      <c r="D34" s="183">
        <v>50</v>
      </c>
      <c r="E34" s="183">
        <v>1033</v>
      </c>
      <c r="F34" s="183">
        <v>567</v>
      </c>
      <c r="G34" s="183">
        <v>293</v>
      </c>
      <c r="H34" s="183">
        <v>403</v>
      </c>
      <c r="I34" s="237">
        <f t="shared" si="0"/>
        <v>0</v>
      </c>
    </row>
    <row r="35" ht="17.45" customHeight="1" spans="1:9">
      <c r="A35" s="216" t="s">
        <v>49</v>
      </c>
      <c r="B35" s="280">
        <v>2665</v>
      </c>
      <c r="C35" s="183">
        <v>655</v>
      </c>
      <c r="D35" s="183">
        <v>0</v>
      </c>
      <c r="E35" s="183">
        <v>62</v>
      </c>
      <c r="F35" s="183">
        <v>1691</v>
      </c>
      <c r="G35" s="183">
        <v>0</v>
      </c>
      <c r="H35" s="183">
        <v>257</v>
      </c>
      <c r="I35" s="237">
        <f t="shared" si="0"/>
        <v>0</v>
      </c>
    </row>
    <row r="36" ht="17.45" customHeight="1" spans="1:9">
      <c r="A36" s="220" t="s">
        <v>390</v>
      </c>
      <c r="B36" s="283">
        <v>14278</v>
      </c>
      <c r="C36" s="196">
        <v>710</v>
      </c>
      <c r="D36" s="196">
        <v>43</v>
      </c>
      <c r="E36" s="196">
        <v>5350</v>
      </c>
      <c r="F36" s="196">
        <v>2282</v>
      </c>
      <c r="G36" s="196">
        <v>629</v>
      </c>
      <c r="H36" s="196">
        <v>5264</v>
      </c>
      <c r="I36" s="237">
        <f t="shared" si="0"/>
        <v>0</v>
      </c>
    </row>
  </sheetData>
  <mergeCells count="3">
    <mergeCell ref="A1:H1"/>
    <mergeCell ref="B3:H3"/>
    <mergeCell ref="A3:A4"/>
  </mergeCells>
  <pageMargins left="1.14" right="0.94" top="1.38" bottom="1.38" header="0.51" footer="1.1"/>
  <pageSetup paperSize="9" firstPageNumber="218" orientation="portrait" useFirstPageNumber="1"/>
  <headerFooter alignWithMargins="0" scaleWithDoc="0">
    <oddFooter>&amp;C220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4"/>
  </sheetPr>
  <dimension ref="A1:H40"/>
  <sheetViews>
    <sheetView showZeros="0" workbookViewId="0">
      <pane xSplit="1" ySplit="4" topLeftCell="B11" activePane="bottomRight" state="frozen"/>
      <selection/>
      <selection pane="topRight"/>
      <selection pane="bottomLeft"/>
      <selection pane="bottomRight" activeCell="A1" sqref="$A1:$XFD1048576"/>
    </sheetView>
  </sheetViews>
  <sheetFormatPr defaultColWidth="9" defaultRowHeight="15.75" outlineLevelCol="7"/>
  <cols>
    <col min="1" max="1" width="26" style="237" customWidth="1"/>
    <col min="2" max="2" width="7.75" style="237" customWidth="1"/>
    <col min="3" max="3" width="6.875" style="237" customWidth="1"/>
    <col min="4" max="4" width="5.875" style="237" customWidth="1"/>
    <col min="5" max="5" width="8.55833333333333" style="237" customWidth="1"/>
    <col min="6" max="6" width="7.88333333333333" style="237" customWidth="1"/>
    <col min="7" max="7" width="8.075" style="237" customWidth="1"/>
    <col min="8" max="8" width="7" style="237" customWidth="1"/>
    <col min="9" max="9" width="10.2916666666667" style="237" customWidth="1"/>
    <col min="10" max="16384" width="9" style="237"/>
  </cols>
  <sheetData>
    <row r="1" ht="18" customHeight="1" spans="1:8">
      <c r="A1" s="223" t="s">
        <v>392</v>
      </c>
      <c r="B1" s="40"/>
      <c r="C1" s="40"/>
      <c r="D1" s="40"/>
      <c r="E1" s="40"/>
      <c r="F1" s="40"/>
      <c r="G1" s="40"/>
      <c r="H1" s="40"/>
    </row>
    <row r="2" ht="18" customHeight="1" spans="8:8">
      <c r="H2" s="234" t="s">
        <v>34</v>
      </c>
    </row>
    <row r="3" ht="14.25" customHeight="1" spans="1:8">
      <c r="A3" s="274" t="s">
        <v>393</v>
      </c>
      <c r="B3" s="275" t="s">
        <v>394</v>
      </c>
      <c r="C3" s="275"/>
      <c r="D3" s="262"/>
      <c r="E3" s="272"/>
      <c r="F3" s="272"/>
      <c r="G3" s="272"/>
      <c r="H3" s="239"/>
    </row>
    <row r="4" spans="1:8">
      <c r="A4" s="276"/>
      <c r="B4" s="277"/>
      <c r="C4" s="242" t="s">
        <v>383</v>
      </c>
      <c r="D4" s="242" t="s">
        <v>384</v>
      </c>
      <c r="E4" s="242" t="s">
        <v>385</v>
      </c>
      <c r="F4" s="242" t="s">
        <v>386</v>
      </c>
      <c r="G4" s="242" t="s">
        <v>387</v>
      </c>
      <c r="H4" s="249" t="s">
        <v>388</v>
      </c>
    </row>
    <row r="5" customHeight="1" spans="1:8">
      <c r="A5" s="216" t="s">
        <v>395</v>
      </c>
      <c r="B5" s="264">
        <f t="shared" ref="B5:H5" si="0">B6+B22</f>
        <v>25377232.5792045</v>
      </c>
      <c r="C5" s="264">
        <f t="shared" si="0"/>
        <v>1978538.555781</v>
      </c>
      <c r="D5" s="264">
        <f t="shared" si="0"/>
        <v>62093.5136392965</v>
      </c>
      <c r="E5" s="264">
        <f t="shared" si="0"/>
        <v>13784937.2209071</v>
      </c>
      <c r="F5" s="264">
        <f t="shared" si="0"/>
        <v>3963274.33439058</v>
      </c>
      <c r="G5" s="264">
        <f t="shared" si="0"/>
        <v>2157865.31009657</v>
      </c>
      <c r="H5" s="264">
        <f t="shared" si="0"/>
        <v>3430523.64439001</v>
      </c>
    </row>
    <row r="6" customHeight="1" spans="1:8">
      <c r="A6" s="216" t="s">
        <v>396</v>
      </c>
      <c r="B6" s="264">
        <v>23206974</v>
      </c>
      <c r="C6" s="264">
        <v>1216468</v>
      </c>
      <c r="D6" s="264">
        <v>43001</v>
      </c>
      <c r="E6" s="264">
        <v>13513142</v>
      </c>
      <c r="F6" s="264">
        <v>3453682</v>
      </c>
      <c r="G6" s="264">
        <v>2066441</v>
      </c>
      <c r="H6" s="264">
        <v>2914240</v>
      </c>
    </row>
    <row r="7" customHeight="1" spans="1:8">
      <c r="A7" s="216" t="s">
        <v>10</v>
      </c>
      <c r="B7" s="264">
        <v>3583398</v>
      </c>
      <c r="C7" s="264">
        <v>632808</v>
      </c>
      <c r="D7" s="264">
        <v>22577</v>
      </c>
      <c r="E7" s="264">
        <v>1233806</v>
      </c>
      <c r="F7" s="264">
        <v>1003750</v>
      </c>
      <c r="G7" s="264">
        <v>562987</v>
      </c>
      <c r="H7" s="264">
        <v>127469</v>
      </c>
    </row>
    <row r="8" customHeight="1" spans="1:8">
      <c r="A8" s="216" t="s">
        <v>11</v>
      </c>
      <c r="B8" s="264">
        <v>19623576</v>
      </c>
      <c r="C8" s="264">
        <v>583660</v>
      </c>
      <c r="D8" s="264">
        <v>20424</v>
      </c>
      <c r="E8" s="264">
        <v>12279336</v>
      </c>
      <c r="F8" s="264">
        <v>2449932</v>
      </c>
      <c r="G8" s="264">
        <v>1503454</v>
      </c>
      <c r="H8" s="264">
        <v>2786771</v>
      </c>
    </row>
    <row r="9" customHeight="1" spans="1:8">
      <c r="A9" s="216" t="s">
        <v>12</v>
      </c>
      <c r="B9" s="264"/>
      <c r="C9" s="264"/>
      <c r="D9" s="264"/>
      <c r="E9" s="264"/>
      <c r="F9" s="264"/>
      <c r="G9" s="264"/>
      <c r="H9" s="264"/>
    </row>
    <row r="10" customHeight="1" spans="1:8">
      <c r="A10" s="216" t="s">
        <v>13</v>
      </c>
      <c r="B10" s="264">
        <v>7642465</v>
      </c>
      <c r="C10" s="264">
        <v>0</v>
      </c>
      <c r="D10" s="264">
        <v>0</v>
      </c>
      <c r="E10" s="264">
        <v>3873173</v>
      </c>
      <c r="F10" s="264">
        <v>2124940</v>
      </c>
      <c r="G10" s="264">
        <v>231868</v>
      </c>
      <c r="H10" s="264">
        <v>1412484</v>
      </c>
    </row>
    <row r="11" customHeight="1" spans="1:8">
      <c r="A11" s="216" t="s">
        <v>14</v>
      </c>
      <c r="B11" s="264">
        <v>10745461</v>
      </c>
      <c r="C11" s="264">
        <v>397678</v>
      </c>
      <c r="D11" s="264">
        <v>0</v>
      </c>
      <c r="E11" s="264">
        <v>7915541</v>
      </c>
      <c r="F11" s="264">
        <v>475792</v>
      </c>
      <c r="G11" s="264">
        <v>1023066</v>
      </c>
      <c r="H11" s="264">
        <v>933384</v>
      </c>
    </row>
    <row r="12" customHeight="1" spans="1:8">
      <c r="A12" s="216" t="s">
        <v>15</v>
      </c>
      <c r="B12" s="264">
        <v>4819047</v>
      </c>
      <c r="C12" s="264">
        <v>818789</v>
      </c>
      <c r="D12" s="264">
        <v>43001</v>
      </c>
      <c r="E12" s="264">
        <v>1724428</v>
      </c>
      <c r="F12" s="264">
        <v>852949</v>
      </c>
      <c r="G12" s="264">
        <v>811507</v>
      </c>
      <c r="H12" s="264">
        <v>568372</v>
      </c>
    </row>
    <row r="13" customHeight="1" spans="1:8">
      <c r="A13" s="216" t="s">
        <v>397</v>
      </c>
      <c r="B13" s="264">
        <v>0</v>
      </c>
      <c r="C13" s="264">
        <v>0</v>
      </c>
      <c r="D13" s="264">
        <v>0</v>
      </c>
      <c r="E13" s="264">
        <v>0</v>
      </c>
      <c r="F13" s="264">
        <v>0</v>
      </c>
      <c r="G13" s="264">
        <v>0</v>
      </c>
      <c r="H13" s="264">
        <v>0</v>
      </c>
    </row>
    <row r="14" customHeight="1" spans="1:8">
      <c r="A14" s="216" t="s">
        <v>43</v>
      </c>
      <c r="B14" s="264">
        <v>111258</v>
      </c>
      <c r="C14" s="264">
        <v>17448</v>
      </c>
      <c r="D14" s="264">
        <v>0</v>
      </c>
      <c r="E14" s="264">
        <v>0</v>
      </c>
      <c r="F14" s="264">
        <v>79440</v>
      </c>
      <c r="G14" s="264">
        <v>3207</v>
      </c>
      <c r="H14" s="264">
        <v>11163</v>
      </c>
    </row>
    <row r="15" customHeight="1" spans="1:8">
      <c r="A15" s="216" t="s">
        <v>44</v>
      </c>
      <c r="B15" s="264">
        <v>0</v>
      </c>
      <c r="C15" s="264">
        <v>0</v>
      </c>
      <c r="D15" s="264">
        <v>0</v>
      </c>
      <c r="E15" s="264">
        <v>0</v>
      </c>
      <c r="F15" s="264">
        <v>0</v>
      </c>
      <c r="G15" s="264">
        <v>0</v>
      </c>
      <c r="H15" s="264">
        <v>0</v>
      </c>
    </row>
    <row r="16" customHeight="1" spans="1:8">
      <c r="A16" s="216" t="s">
        <v>45</v>
      </c>
      <c r="B16" s="264">
        <v>0</v>
      </c>
      <c r="C16" s="264">
        <v>0</v>
      </c>
      <c r="D16" s="264">
        <v>0</v>
      </c>
      <c r="E16" s="264">
        <v>0</v>
      </c>
      <c r="F16" s="264">
        <v>0</v>
      </c>
      <c r="G16" s="264">
        <v>0</v>
      </c>
      <c r="H16" s="264">
        <v>0</v>
      </c>
    </row>
    <row r="17" customHeight="1" spans="1:8">
      <c r="A17" s="216" t="s">
        <v>46</v>
      </c>
      <c r="B17" s="264">
        <v>19359641</v>
      </c>
      <c r="C17" s="264">
        <v>1028367</v>
      </c>
      <c r="D17" s="264">
        <v>37683</v>
      </c>
      <c r="E17" s="264">
        <v>12391177</v>
      </c>
      <c r="F17" s="264">
        <v>1174979</v>
      </c>
      <c r="G17" s="264">
        <v>1911132</v>
      </c>
      <c r="H17" s="264">
        <v>2816303</v>
      </c>
    </row>
    <row r="18" customHeight="1" spans="1:8">
      <c r="A18" s="216" t="s">
        <v>47</v>
      </c>
      <c r="B18" s="264">
        <v>2605582</v>
      </c>
      <c r="C18" s="264">
        <v>128498</v>
      </c>
      <c r="D18" s="264">
        <v>3347</v>
      </c>
      <c r="E18" s="264">
        <v>244306</v>
      </c>
      <c r="F18" s="264">
        <v>2072885</v>
      </c>
      <c r="G18" s="264">
        <v>92924</v>
      </c>
      <c r="H18" s="264">
        <v>63623</v>
      </c>
    </row>
    <row r="19" s="237" customFormat="1" customHeight="1" spans="1:8">
      <c r="A19" s="216" t="s">
        <v>48</v>
      </c>
      <c r="B19" s="264">
        <v>988475</v>
      </c>
      <c r="C19" s="264">
        <v>19291</v>
      </c>
      <c r="D19" s="264">
        <v>1972</v>
      </c>
      <c r="E19" s="264">
        <v>874353</v>
      </c>
      <c r="F19" s="264">
        <v>17038</v>
      </c>
      <c r="G19" s="264">
        <v>58363</v>
      </c>
      <c r="H19" s="264">
        <v>17458</v>
      </c>
    </row>
    <row r="20" customHeight="1" spans="1:8">
      <c r="A20" s="216" t="s">
        <v>49</v>
      </c>
      <c r="B20" s="264">
        <v>142018</v>
      </c>
      <c r="C20" s="264">
        <v>22864</v>
      </c>
      <c r="D20" s="264">
        <v>0</v>
      </c>
      <c r="E20" s="264">
        <v>3306</v>
      </c>
      <c r="F20" s="264">
        <v>109339</v>
      </c>
      <c r="G20" s="264">
        <v>815</v>
      </c>
      <c r="H20" s="264">
        <v>5693</v>
      </c>
    </row>
    <row r="21" customHeight="1" spans="1:8">
      <c r="A21" s="216" t="s">
        <v>390</v>
      </c>
      <c r="B21" s="264">
        <v>13668709</v>
      </c>
      <c r="C21" s="264">
        <v>178526</v>
      </c>
      <c r="D21" s="264">
        <v>18306</v>
      </c>
      <c r="E21" s="264">
        <v>8588067</v>
      </c>
      <c r="F21" s="264">
        <v>2141245</v>
      </c>
      <c r="G21" s="264">
        <v>487773</v>
      </c>
      <c r="H21" s="264">
        <v>2254792</v>
      </c>
    </row>
    <row r="22" customHeight="1" spans="1:8">
      <c r="A22" s="216" t="s">
        <v>398</v>
      </c>
      <c r="B22" s="264">
        <v>2170258.57920455</v>
      </c>
      <c r="C22" s="264">
        <v>762070.555781001</v>
      </c>
      <c r="D22" s="264">
        <v>19092.5136392965</v>
      </c>
      <c r="E22" s="264">
        <v>271795.220907092</v>
      </c>
      <c r="F22" s="264">
        <v>509592.334390584</v>
      </c>
      <c r="G22" s="264">
        <v>91424.3100965665</v>
      </c>
      <c r="H22" s="264">
        <v>516283.644390007</v>
      </c>
    </row>
    <row r="23" customHeight="1" spans="1:8">
      <c r="A23" s="266" t="s">
        <v>399</v>
      </c>
      <c r="B23" s="278">
        <v>103.9</v>
      </c>
      <c r="C23" s="278">
        <v>98.8</v>
      </c>
      <c r="D23" s="278">
        <v>93.4</v>
      </c>
      <c r="E23" s="278">
        <v>106.5</v>
      </c>
      <c r="F23" s="278">
        <v>96.9</v>
      </c>
      <c r="G23" s="278">
        <v>117.2</v>
      </c>
      <c r="H23" s="278">
        <v>77.8</v>
      </c>
    </row>
    <row r="24" customHeight="1" spans="1:8">
      <c r="A24" s="216" t="s">
        <v>396</v>
      </c>
      <c r="B24" s="278">
        <v>104.940909830185</v>
      </c>
      <c r="C24" s="278">
        <v>96.354074869548</v>
      </c>
      <c r="D24" s="278">
        <v>91.2119980138293</v>
      </c>
      <c r="E24" s="278">
        <v>109.432887511961</v>
      </c>
      <c r="F24" s="278">
        <v>98.3795469484767</v>
      </c>
      <c r="G24" s="278">
        <v>118.757649169636</v>
      </c>
      <c r="H24" s="278">
        <v>80.3321501070358</v>
      </c>
    </row>
    <row r="25" customHeight="1" spans="1:8">
      <c r="A25" s="216" t="s">
        <v>10</v>
      </c>
      <c r="B25" s="278">
        <v>100.55</v>
      </c>
      <c r="C25" s="278">
        <v>96.9454545454545</v>
      </c>
      <c r="D25" s="278">
        <v>87.0545454545455</v>
      </c>
      <c r="E25" s="278">
        <v>108.45625</v>
      </c>
      <c r="F25" s="278">
        <v>84.7272727272727</v>
      </c>
      <c r="G25" s="278">
        <v>104.88125</v>
      </c>
      <c r="H25" s="278">
        <v>77.8909090909091</v>
      </c>
    </row>
    <row r="26" customHeight="1" spans="1:8">
      <c r="A26" s="216" t="s">
        <v>11</v>
      </c>
      <c r="B26" s="278">
        <v>105.775</v>
      </c>
      <c r="C26" s="278">
        <v>95.6363636363636</v>
      </c>
      <c r="D26" s="278">
        <v>96.2181818181818</v>
      </c>
      <c r="E26" s="278">
        <v>109.55625</v>
      </c>
      <c r="F26" s="278">
        <v>102.0625</v>
      </c>
      <c r="G26" s="278">
        <v>125.3</v>
      </c>
      <c r="H26" s="278">
        <v>80.5090909090909</v>
      </c>
    </row>
    <row r="27" customHeight="1" spans="1:8">
      <c r="A27" s="216" t="s">
        <v>12</v>
      </c>
      <c r="B27" s="278">
        <v>0</v>
      </c>
      <c r="C27" s="278">
        <v>0</v>
      </c>
      <c r="D27" s="278">
        <v>0</v>
      </c>
      <c r="E27" s="278">
        <v>0</v>
      </c>
      <c r="F27" s="278">
        <v>0</v>
      </c>
      <c r="G27" s="278">
        <v>0</v>
      </c>
      <c r="H27" s="278">
        <v>0</v>
      </c>
    </row>
    <row r="28" customHeight="1" spans="1:8">
      <c r="A28" s="216" t="s">
        <v>13</v>
      </c>
      <c r="B28" s="278">
        <v>99.2727272727273</v>
      </c>
      <c r="C28" s="278">
        <v>0</v>
      </c>
      <c r="D28" s="278">
        <v>0</v>
      </c>
      <c r="E28" s="278">
        <v>103.36875</v>
      </c>
      <c r="F28" s="278">
        <v>101.99375</v>
      </c>
      <c r="G28" s="278">
        <v>101.44375</v>
      </c>
      <c r="H28" s="278">
        <v>72.8</v>
      </c>
    </row>
    <row r="29" customHeight="1" spans="1:8">
      <c r="A29" s="216" t="s">
        <v>14</v>
      </c>
      <c r="B29" s="278">
        <v>113.26875</v>
      </c>
      <c r="C29" s="278">
        <v>98.8363636363636</v>
      </c>
      <c r="D29" s="278">
        <v>0</v>
      </c>
      <c r="E29" s="278">
        <v>124.68125</v>
      </c>
      <c r="F29" s="278">
        <v>80.8</v>
      </c>
      <c r="G29" s="278">
        <v>104.675</v>
      </c>
      <c r="H29" s="278">
        <v>80.2181818181818</v>
      </c>
    </row>
    <row r="30" customHeight="1" spans="1:8">
      <c r="A30" s="216" t="s">
        <v>15</v>
      </c>
      <c r="B30" s="278">
        <v>101.981539981677</v>
      </c>
      <c r="C30" s="278">
        <v>95.7019597466386</v>
      </c>
      <c r="D30" s="278">
        <v>91.2059240805746</v>
      </c>
      <c r="E30" s="278">
        <v>91.3907051943761</v>
      </c>
      <c r="F30" s="278">
        <v>95.2478991029015</v>
      </c>
      <c r="G30" s="278">
        <v>162.422235385212</v>
      </c>
      <c r="H30" s="278">
        <v>104.865593546854</v>
      </c>
    </row>
    <row r="31" customHeight="1" spans="1:8">
      <c r="A31" s="216" t="s">
        <v>397</v>
      </c>
      <c r="B31" s="278">
        <v>0</v>
      </c>
      <c r="C31" s="278">
        <v>0</v>
      </c>
      <c r="D31" s="278">
        <v>0</v>
      </c>
      <c r="E31" s="278">
        <v>0</v>
      </c>
      <c r="F31" s="278">
        <v>0</v>
      </c>
      <c r="G31" s="278">
        <v>0</v>
      </c>
      <c r="H31" s="278">
        <v>0</v>
      </c>
    </row>
    <row r="32" customHeight="1" spans="1:8">
      <c r="A32" s="216" t="s">
        <v>43</v>
      </c>
      <c r="B32" s="278">
        <v>105.0875</v>
      </c>
      <c r="C32" s="278">
        <v>111.55</v>
      </c>
      <c r="D32" s="278">
        <v>0</v>
      </c>
      <c r="E32" s="278">
        <v>0</v>
      </c>
      <c r="F32" s="278">
        <v>0</v>
      </c>
      <c r="G32" s="278">
        <v>0</v>
      </c>
      <c r="H32" s="278">
        <v>93.3090909090909</v>
      </c>
    </row>
    <row r="33" customHeight="1" spans="1:8">
      <c r="A33" s="216" t="s">
        <v>44</v>
      </c>
      <c r="B33" s="278">
        <v>0</v>
      </c>
      <c r="C33" s="278">
        <v>0</v>
      </c>
      <c r="D33" s="278">
        <v>0</v>
      </c>
      <c r="E33" s="278">
        <v>0</v>
      </c>
      <c r="F33" s="278">
        <v>0</v>
      </c>
      <c r="G33" s="278">
        <v>0</v>
      </c>
      <c r="H33" s="278">
        <v>0</v>
      </c>
    </row>
    <row r="34" customHeight="1" spans="1:8">
      <c r="A34" s="216" t="s">
        <v>45</v>
      </c>
      <c r="B34" s="278">
        <v>0</v>
      </c>
      <c r="C34" s="278">
        <v>0</v>
      </c>
      <c r="D34" s="278">
        <v>0</v>
      </c>
      <c r="E34" s="278">
        <v>0</v>
      </c>
      <c r="F34" s="278">
        <v>0</v>
      </c>
      <c r="G34" s="278">
        <v>0</v>
      </c>
      <c r="H34" s="278">
        <v>0</v>
      </c>
    </row>
    <row r="35" customHeight="1" spans="1:8">
      <c r="A35" s="216" t="s">
        <v>46</v>
      </c>
      <c r="B35" s="278">
        <v>105.0875</v>
      </c>
      <c r="C35" s="278">
        <v>98.8363636363636</v>
      </c>
      <c r="D35" s="278">
        <v>94.4727272727273</v>
      </c>
      <c r="E35" s="278">
        <v>109.00625</v>
      </c>
      <c r="F35" s="278">
        <v>86.4727272727273</v>
      </c>
      <c r="G35" s="278">
        <v>121.725</v>
      </c>
      <c r="H35" s="278">
        <v>80.5090909090909</v>
      </c>
    </row>
    <row r="36" s="237" customFormat="1" customHeight="1" spans="1:8">
      <c r="A36" s="216" t="s">
        <v>47</v>
      </c>
      <c r="B36" s="278">
        <v>102.684593549124</v>
      </c>
      <c r="C36" s="278">
        <v>83.7115799287944</v>
      </c>
      <c r="D36" s="278">
        <v>69.843949154294</v>
      </c>
      <c r="E36" s="278">
        <v>126.933837605587</v>
      </c>
      <c r="F36" s="278">
        <v>102.363929360065</v>
      </c>
      <c r="G36" s="278">
        <v>84.1989024397265</v>
      </c>
      <c r="H36" s="278">
        <v>70.9205176814721</v>
      </c>
    </row>
    <row r="37" s="237" customFormat="1" customHeight="1" spans="1:8">
      <c r="A37" s="216" t="s">
        <v>48</v>
      </c>
      <c r="B37" s="278">
        <v>109.801461920586</v>
      </c>
      <c r="C37" s="278">
        <v>72.7079752038505</v>
      </c>
      <c r="D37" s="278">
        <v>75.1682368775235</v>
      </c>
      <c r="E37" s="278">
        <v>111.30513118062</v>
      </c>
      <c r="F37" s="278">
        <v>106.369039221219</v>
      </c>
      <c r="G37" s="278">
        <v>102.97041368643</v>
      </c>
      <c r="H37" s="278">
        <v>119.946304397626</v>
      </c>
    </row>
    <row r="38" s="237" customFormat="1" customHeight="1" spans="1:8">
      <c r="A38" s="216" t="s">
        <v>49</v>
      </c>
      <c r="B38" s="278">
        <v>94.7636363636364</v>
      </c>
      <c r="C38" s="278">
        <v>78.7636363636364</v>
      </c>
      <c r="D38" s="278">
        <v>0</v>
      </c>
      <c r="E38" s="278">
        <v>0</v>
      </c>
      <c r="F38" s="278">
        <v>111.34375</v>
      </c>
      <c r="G38" s="278">
        <v>42.1090909090909</v>
      </c>
      <c r="H38" s="278">
        <v>54.3272727272727</v>
      </c>
    </row>
    <row r="39" customHeight="1" spans="1:8">
      <c r="A39" s="216" t="s">
        <v>390</v>
      </c>
      <c r="B39" s="278">
        <v>108.25</v>
      </c>
      <c r="C39" s="278">
        <v>95.4909090909091</v>
      </c>
      <c r="D39" s="278">
        <v>96.5090909090909</v>
      </c>
      <c r="E39" s="278">
        <v>114.1625</v>
      </c>
      <c r="F39" s="278">
        <v>101.5125</v>
      </c>
      <c r="G39" s="278">
        <v>242.3125</v>
      </c>
      <c r="H39" s="278">
        <v>81.8181818181818</v>
      </c>
    </row>
    <row r="40" customHeight="1" spans="1:8">
      <c r="A40" s="220" t="s">
        <v>400</v>
      </c>
      <c r="B40" s="268">
        <v>98.0795194332762</v>
      </c>
      <c r="C40" s="268">
        <v>102.417204849594</v>
      </c>
      <c r="D40" s="268">
        <v>95.4830713485696</v>
      </c>
      <c r="E40" s="268">
        <v>99.379882085169</v>
      </c>
      <c r="F40" s="268">
        <v>95.6836919393374</v>
      </c>
      <c r="G40" s="268">
        <v>90.635535296515</v>
      </c>
      <c r="H40" s="268">
        <v>95.3023587206454</v>
      </c>
    </row>
  </sheetData>
  <mergeCells count="4">
    <mergeCell ref="A1:H1"/>
    <mergeCell ref="D3:H3"/>
    <mergeCell ref="A3:A4"/>
    <mergeCell ref="B3:B4"/>
  </mergeCells>
  <pageMargins left="1.14" right="0.94" top="1.38" bottom="1.26" header="0.51" footer="0.94"/>
  <pageSetup paperSize="9" firstPageNumber="219" orientation="portrait" useFirstPageNumber="1"/>
  <headerFooter alignWithMargins="0" scaleWithDoc="0">
    <oddFooter>&amp;C221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7"/>
  </sheetPr>
  <dimension ref="A1:I54"/>
  <sheetViews>
    <sheetView showZeros="0" zoomScale="130" zoomScaleNormal="130" workbookViewId="0">
      <pane xSplit="1" ySplit="5" topLeftCell="B24" activePane="bottomRight" state="frozen"/>
      <selection/>
      <selection pane="topRight"/>
      <selection pane="bottomLeft"/>
      <selection pane="bottomRight" activeCell="A1" sqref="$A1:$XFD1048576"/>
    </sheetView>
  </sheetViews>
  <sheetFormatPr defaultColWidth="9" defaultRowHeight="15.75"/>
  <cols>
    <col min="1" max="1" width="27.375" style="237" customWidth="1"/>
    <col min="2" max="2" width="8.125" style="257" customWidth="1"/>
    <col min="3" max="4" width="6.375" style="257" customWidth="1"/>
    <col min="5" max="5" width="7.625" style="257" customWidth="1"/>
    <col min="6" max="6" width="7.975" style="257" customWidth="1"/>
    <col min="7" max="8" width="6.375" style="257" customWidth="1"/>
    <col min="9" max="9" width="6.34166666666667" style="237" customWidth="1"/>
    <col min="10" max="16384" width="9" style="237"/>
  </cols>
  <sheetData>
    <row r="1" ht="18" customHeight="1" spans="1:8">
      <c r="A1" s="223" t="s">
        <v>401</v>
      </c>
      <c r="B1" s="223"/>
      <c r="C1" s="223"/>
      <c r="D1" s="223"/>
      <c r="E1" s="223"/>
      <c r="F1" s="223"/>
      <c r="G1" s="223"/>
      <c r="H1" s="223"/>
    </row>
    <row r="2" ht="13.5" customHeight="1" spans="1:8">
      <c r="A2" s="223"/>
      <c r="B2" s="223"/>
      <c r="C2" s="223"/>
      <c r="D2" s="223"/>
      <c r="E2" s="223"/>
      <c r="F2" s="223"/>
      <c r="G2" s="223"/>
      <c r="H2" s="223"/>
    </row>
    <row r="3" ht="16.5" spans="1:8">
      <c r="A3" s="258"/>
      <c r="D3" s="259"/>
      <c r="E3" s="259"/>
      <c r="F3" s="259"/>
      <c r="G3" s="259"/>
      <c r="H3" s="234" t="s">
        <v>34</v>
      </c>
    </row>
    <row r="4" ht="12.75" customHeight="1" spans="1:8">
      <c r="A4" s="238" t="s">
        <v>2</v>
      </c>
      <c r="B4" s="260" t="s">
        <v>394</v>
      </c>
      <c r="C4" s="261"/>
      <c r="D4" s="262"/>
      <c r="E4" s="272"/>
      <c r="F4" s="272"/>
      <c r="G4" s="272"/>
      <c r="H4" s="239"/>
    </row>
    <row r="5" ht="29.25" customHeight="1" spans="1:8">
      <c r="A5" s="241"/>
      <c r="B5" s="263"/>
      <c r="C5" s="249" t="s">
        <v>383</v>
      </c>
      <c r="D5" s="242" t="s">
        <v>384</v>
      </c>
      <c r="E5" s="242" t="s">
        <v>385</v>
      </c>
      <c r="F5" s="242" t="s">
        <v>386</v>
      </c>
      <c r="G5" s="242" t="s">
        <v>387</v>
      </c>
      <c r="H5" s="249" t="s">
        <v>388</v>
      </c>
    </row>
    <row r="6" ht="15" customHeight="1" spans="1:8">
      <c r="A6" s="216" t="s">
        <v>402</v>
      </c>
      <c r="B6" s="264">
        <f t="shared" ref="B6:H6" si="0">B7+B23</f>
        <v>4231149</v>
      </c>
      <c r="C6" s="264">
        <f t="shared" si="0"/>
        <v>397214.128795386</v>
      </c>
      <c r="D6" s="264">
        <f t="shared" si="0"/>
        <v>12289.670433864</v>
      </c>
      <c r="E6" s="264">
        <f t="shared" si="0"/>
        <v>733626.87488397</v>
      </c>
      <c r="F6" s="264">
        <f t="shared" si="0"/>
        <v>1878065.50100744</v>
      </c>
      <c r="G6" s="264">
        <f t="shared" si="0"/>
        <v>540094.351468206</v>
      </c>
      <c r="H6" s="264">
        <f t="shared" si="0"/>
        <v>669857.473411133</v>
      </c>
    </row>
    <row r="7" s="236" customFormat="1" ht="15" customHeight="1" spans="1:8">
      <c r="A7" s="216" t="s">
        <v>403</v>
      </c>
      <c r="B7" s="264">
        <v>3728349</v>
      </c>
      <c r="C7" s="264">
        <v>248994</v>
      </c>
      <c r="D7" s="264">
        <v>9145</v>
      </c>
      <c r="E7" s="264">
        <v>707217</v>
      </c>
      <c r="F7" s="264">
        <v>1683232</v>
      </c>
      <c r="G7" s="264">
        <v>505734</v>
      </c>
      <c r="H7" s="264">
        <v>574026</v>
      </c>
    </row>
    <row r="8" s="236" customFormat="1" ht="15" customHeight="1" spans="1:8">
      <c r="A8" s="216" t="s">
        <v>10</v>
      </c>
      <c r="B8" s="264">
        <v>717167</v>
      </c>
      <c r="C8" s="265">
        <v>128960</v>
      </c>
      <c r="D8" s="264">
        <v>4622</v>
      </c>
      <c r="E8" s="264">
        <v>117025</v>
      </c>
      <c r="F8" s="265">
        <v>328669</v>
      </c>
      <c r="G8" s="265">
        <v>118201</v>
      </c>
      <c r="H8" s="265">
        <v>19689</v>
      </c>
    </row>
    <row r="9" ht="15" customHeight="1" spans="1:8">
      <c r="A9" s="216" t="s">
        <v>11</v>
      </c>
      <c r="B9" s="264">
        <v>3011182</v>
      </c>
      <c r="C9" s="265">
        <v>120034</v>
      </c>
      <c r="D9" s="264">
        <v>4523</v>
      </c>
      <c r="E9" s="264">
        <v>590192</v>
      </c>
      <c r="F9" s="265">
        <v>1354563</v>
      </c>
      <c r="G9" s="265">
        <v>387533</v>
      </c>
      <c r="H9" s="265">
        <v>554337</v>
      </c>
    </row>
    <row r="10" ht="15" customHeight="1" spans="1:8">
      <c r="A10" s="216" t="s">
        <v>12</v>
      </c>
      <c r="B10" s="264"/>
      <c r="C10" s="265"/>
      <c r="D10" s="264"/>
      <c r="E10" s="264"/>
      <c r="F10" s="265"/>
      <c r="G10" s="265"/>
      <c r="H10" s="265"/>
    </row>
    <row r="11" ht="15" customHeight="1" spans="1:8">
      <c r="A11" s="216" t="s">
        <v>13</v>
      </c>
      <c r="B11" s="264">
        <v>1782470</v>
      </c>
      <c r="C11" s="265">
        <v>0</v>
      </c>
      <c r="D11" s="264">
        <v>0</v>
      </c>
      <c r="E11" s="264">
        <v>245964</v>
      </c>
      <c r="F11" s="265">
        <v>1300572</v>
      </c>
      <c r="G11" s="265">
        <v>45562</v>
      </c>
      <c r="H11" s="265">
        <v>190372</v>
      </c>
    </row>
    <row r="12" ht="15" customHeight="1" spans="1:8">
      <c r="A12" s="216" t="s">
        <v>14</v>
      </c>
      <c r="B12" s="264">
        <v>862564</v>
      </c>
      <c r="C12" s="265">
        <v>100183</v>
      </c>
      <c r="D12" s="264">
        <v>0</v>
      </c>
      <c r="E12" s="264">
        <v>316019</v>
      </c>
      <c r="F12" s="265">
        <v>151753</v>
      </c>
      <c r="G12" s="265">
        <v>70325</v>
      </c>
      <c r="H12" s="265">
        <v>224284</v>
      </c>
    </row>
    <row r="13" ht="15" customHeight="1" spans="1:8">
      <c r="A13" s="216" t="s">
        <v>15</v>
      </c>
      <c r="B13" s="264">
        <v>1083315</v>
      </c>
      <c r="C13" s="265">
        <v>148811</v>
      </c>
      <c r="D13" s="264">
        <v>9145</v>
      </c>
      <c r="E13" s="264">
        <v>145235</v>
      </c>
      <c r="F13" s="265">
        <v>230907</v>
      </c>
      <c r="G13" s="265">
        <v>389847</v>
      </c>
      <c r="H13" s="265">
        <v>159370</v>
      </c>
    </row>
    <row r="14" ht="15" customHeight="1" spans="1:8">
      <c r="A14" s="216" t="s">
        <v>397</v>
      </c>
      <c r="B14" s="264"/>
      <c r="C14" s="265"/>
      <c r="D14" s="264"/>
      <c r="E14" s="264"/>
      <c r="F14" s="265"/>
      <c r="G14" s="265"/>
      <c r="H14" s="265"/>
    </row>
    <row r="15" ht="15" customHeight="1" spans="1:8">
      <c r="A15" s="216" t="s">
        <v>43</v>
      </c>
      <c r="B15" s="264">
        <v>43226</v>
      </c>
      <c r="C15" s="265">
        <v>16598</v>
      </c>
      <c r="D15" s="264">
        <v>0</v>
      </c>
      <c r="E15" s="264">
        <v>0</v>
      </c>
      <c r="F15" s="265">
        <v>14546</v>
      </c>
      <c r="G15" s="265">
        <v>1860</v>
      </c>
      <c r="H15" s="265">
        <v>10221</v>
      </c>
    </row>
    <row r="16" ht="15" customHeight="1" spans="1:8">
      <c r="A16" s="216" t="s">
        <v>44</v>
      </c>
      <c r="B16" s="264">
        <v>0</v>
      </c>
      <c r="C16" s="265">
        <v>0</v>
      </c>
      <c r="D16" s="264">
        <v>0</v>
      </c>
      <c r="E16" s="264">
        <v>0</v>
      </c>
      <c r="F16" s="265">
        <v>0</v>
      </c>
      <c r="G16" s="265">
        <v>0</v>
      </c>
      <c r="H16" s="265">
        <v>0</v>
      </c>
    </row>
    <row r="17" s="236" customFormat="1" ht="15" customHeight="1" spans="1:9">
      <c r="A17" s="216" t="s">
        <v>45</v>
      </c>
      <c r="B17" s="264">
        <v>0</v>
      </c>
      <c r="C17" s="265">
        <v>0</v>
      </c>
      <c r="D17" s="264">
        <v>0</v>
      </c>
      <c r="E17" s="264">
        <v>0</v>
      </c>
      <c r="F17" s="265">
        <v>0</v>
      </c>
      <c r="G17" s="265">
        <v>0</v>
      </c>
      <c r="H17" s="265">
        <v>0</v>
      </c>
      <c r="I17" s="237"/>
    </row>
    <row r="18" ht="15" customHeight="1" spans="1:8">
      <c r="A18" s="216" t="s">
        <v>46</v>
      </c>
      <c r="B18" s="264">
        <v>2126085</v>
      </c>
      <c r="C18" s="265">
        <v>179548</v>
      </c>
      <c r="D18" s="264">
        <v>8318</v>
      </c>
      <c r="E18" s="264">
        <v>583782</v>
      </c>
      <c r="F18" s="265">
        <v>362042</v>
      </c>
      <c r="G18" s="265">
        <v>454456</v>
      </c>
      <c r="H18" s="265">
        <v>537940</v>
      </c>
    </row>
    <row r="19" ht="15" customHeight="1" spans="1:8">
      <c r="A19" s="216" t="s">
        <v>47</v>
      </c>
      <c r="B19" s="264">
        <v>1409709</v>
      </c>
      <c r="C19" s="265">
        <v>29730</v>
      </c>
      <c r="D19" s="264">
        <v>493</v>
      </c>
      <c r="E19" s="264">
        <v>40655</v>
      </c>
      <c r="F19" s="265">
        <v>1287944</v>
      </c>
      <c r="G19" s="265">
        <v>31068</v>
      </c>
      <c r="H19" s="265">
        <v>19819</v>
      </c>
    </row>
    <row r="20" s="236" customFormat="1" ht="15" customHeight="1" spans="1:9">
      <c r="A20" s="216" t="s">
        <v>48</v>
      </c>
      <c r="B20" s="264">
        <v>125752</v>
      </c>
      <c r="C20" s="265">
        <v>16684</v>
      </c>
      <c r="D20" s="264">
        <v>334</v>
      </c>
      <c r="E20" s="264">
        <v>82283</v>
      </c>
      <c r="F20" s="265">
        <v>4104</v>
      </c>
      <c r="G20" s="265">
        <v>18274</v>
      </c>
      <c r="H20" s="265">
        <v>4073</v>
      </c>
      <c r="I20" s="237"/>
    </row>
    <row r="21" ht="15" customHeight="1" spans="1:8">
      <c r="A21" s="216" t="s">
        <v>49</v>
      </c>
      <c r="B21" s="264">
        <v>23577</v>
      </c>
      <c r="C21" s="264">
        <v>6434</v>
      </c>
      <c r="D21" s="264">
        <v>0</v>
      </c>
      <c r="E21" s="264">
        <v>498</v>
      </c>
      <c r="F21" s="264">
        <v>14595</v>
      </c>
      <c r="G21" s="264">
        <v>76</v>
      </c>
      <c r="H21" s="264">
        <v>1974</v>
      </c>
    </row>
    <row r="22" ht="15" customHeight="1" spans="1:8">
      <c r="A22" s="216" t="s">
        <v>390</v>
      </c>
      <c r="B22" s="265">
        <v>2458189</v>
      </c>
      <c r="C22" s="265">
        <v>49194</v>
      </c>
      <c r="D22" s="265">
        <v>3616</v>
      </c>
      <c r="E22" s="265">
        <v>385750</v>
      </c>
      <c r="F22" s="265">
        <v>1282722</v>
      </c>
      <c r="G22" s="265">
        <v>320852</v>
      </c>
      <c r="H22" s="265">
        <v>416055</v>
      </c>
    </row>
    <row r="23" ht="15" customHeight="1" spans="1:8">
      <c r="A23" s="216" t="s">
        <v>404</v>
      </c>
      <c r="B23" s="264">
        <v>502800</v>
      </c>
      <c r="C23" s="265">
        <v>148220.128795386</v>
      </c>
      <c r="D23" s="264">
        <v>3144.670433864</v>
      </c>
      <c r="E23" s="264">
        <v>26409.8748839696</v>
      </c>
      <c r="F23" s="265">
        <v>194833.501007442</v>
      </c>
      <c r="G23" s="265">
        <v>34360.3514682057</v>
      </c>
      <c r="H23" s="265">
        <v>95831.4734111334</v>
      </c>
    </row>
    <row r="24" ht="15" customHeight="1" spans="1:8">
      <c r="A24" s="266" t="s">
        <v>405</v>
      </c>
      <c r="B24" s="267">
        <v>101.271421364638</v>
      </c>
      <c r="C24" s="267">
        <v>92.0657572107831</v>
      </c>
      <c r="D24" s="267">
        <v>94.3974264112772</v>
      </c>
      <c r="E24" s="267">
        <v>104.354325866096</v>
      </c>
      <c r="F24" s="267">
        <v>94.9310472383532</v>
      </c>
      <c r="G24" s="267">
        <v>127.080456116919</v>
      </c>
      <c r="H24" s="267">
        <v>91.2389982284888</v>
      </c>
    </row>
    <row r="25" s="236" customFormat="1" ht="15" customHeight="1" spans="1:8">
      <c r="A25" s="216" t="s">
        <v>403</v>
      </c>
      <c r="B25" s="267">
        <v>101.1</v>
      </c>
      <c r="C25" s="267">
        <v>85.7454545454545</v>
      </c>
      <c r="D25" s="267">
        <v>90.8363636363636</v>
      </c>
      <c r="E25" s="267">
        <v>103.09375</v>
      </c>
      <c r="F25" s="267">
        <v>92.2909090909091</v>
      </c>
      <c r="G25" s="267">
        <v>119.3875</v>
      </c>
      <c r="H25" s="267">
        <v>86.4727272727273</v>
      </c>
    </row>
    <row r="26" ht="15" customHeight="1" spans="1:8">
      <c r="A26" s="216" t="s">
        <v>10</v>
      </c>
      <c r="B26" s="267">
        <v>88.5090909090909</v>
      </c>
      <c r="C26" s="267">
        <v>86.4727272727273</v>
      </c>
      <c r="D26" s="267">
        <v>89.6727272727273</v>
      </c>
      <c r="E26" s="267">
        <v>105.43125</v>
      </c>
      <c r="F26" s="267">
        <v>76.8727272727273</v>
      </c>
      <c r="G26" s="267">
        <v>104.74375</v>
      </c>
      <c r="H26" s="267">
        <v>72.6545454545455</v>
      </c>
    </row>
    <row r="27" ht="15" customHeight="1" spans="1:8">
      <c r="A27" s="216" t="s">
        <v>11</v>
      </c>
      <c r="B27" s="267">
        <v>102.54375</v>
      </c>
      <c r="C27" s="267">
        <v>85.0181818181818</v>
      </c>
      <c r="D27" s="267">
        <v>91.2727272727273</v>
      </c>
      <c r="E27" s="267">
        <v>102.8875</v>
      </c>
      <c r="F27" s="267">
        <v>97.3818181818182</v>
      </c>
      <c r="G27" s="267">
        <v>123.03125</v>
      </c>
      <c r="H27" s="267">
        <v>87.2</v>
      </c>
    </row>
    <row r="28" ht="15" customHeight="1" spans="1:8">
      <c r="A28" s="216" t="s">
        <v>12</v>
      </c>
      <c r="B28" s="267"/>
      <c r="C28" s="267"/>
      <c r="D28" s="267"/>
      <c r="E28" s="267"/>
      <c r="F28" s="267"/>
      <c r="G28" s="267"/>
      <c r="H28" s="267"/>
    </row>
    <row r="29" ht="15" customHeight="1" spans="1:8">
      <c r="A29" s="216" t="s">
        <v>13</v>
      </c>
      <c r="B29" s="267">
        <v>95.3454545454545</v>
      </c>
      <c r="C29" s="267"/>
      <c r="D29" s="267"/>
      <c r="E29" s="267">
        <v>102.0625</v>
      </c>
      <c r="F29" s="267">
        <v>95.2</v>
      </c>
      <c r="G29" s="267">
        <v>95.4909090909091</v>
      </c>
      <c r="H29" s="267">
        <v>61.3090909090909</v>
      </c>
    </row>
    <row r="30" ht="15" customHeight="1" spans="1:8">
      <c r="A30" s="216" t="s">
        <v>14</v>
      </c>
      <c r="B30" s="267">
        <v>101.71875</v>
      </c>
      <c r="C30" s="267">
        <v>85.8909090909091</v>
      </c>
      <c r="D30" s="267"/>
      <c r="E30" s="267">
        <v>116.9125</v>
      </c>
      <c r="F30" s="267">
        <v>76.7272727272727</v>
      </c>
      <c r="G30" s="267">
        <v>102.3375</v>
      </c>
      <c r="H30" s="267">
        <v>81.8181818181818</v>
      </c>
    </row>
    <row r="31" ht="15" customHeight="1" spans="1:8">
      <c r="A31" s="216" t="s">
        <v>15</v>
      </c>
      <c r="B31" s="267">
        <v>106.127918724742</v>
      </c>
      <c r="C31" s="267">
        <v>85.7299327178845</v>
      </c>
      <c r="D31" s="267">
        <v>90.8363636363636</v>
      </c>
      <c r="E31" s="267">
        <v>67.8695852231644</v>
      </c>
      <c r="F31" s="267">
        <v>90.4341926729987</v>
      </c>
      <c r="G31" s="267">
        <v>190.466947648625</v>
      </c>
      <c r="H31" s="267">
        <v>115.654648956357</v>
      </c>
    </row>
    <row r="32" ht="15" customHeight="1" spans="1:8">
      <c r="A32" s="216" t="s">
        <v>397</v>
      </c>
      <c r="B32" s="267"/>
      <c r="C32" s="267"/>
      <c r="D32" s="267"/>
      <c r="E32" s="267"/>
      <c r="F32" s="267"/>
      <c r="G32" s="267"/>
      <c r="H32" s="267"/>
    </row>
    <row r="33" ht="15" customHeight="1" spans="1:8">
      <c r="A33" s="216" t="s">
        <v>43</v>
      </c>
      <c r="B33" s="267">
        <v>104.8125</v>
      </c>
      <c r="C33" s="267">
        <v>111.275</v>
      </c>
      <c r="D33" s="267"/>
      <c r="E33" s="267"/>
      <c r="F33" s="267"/>
      <c r="G33" s="267"/>
      <c r="H33" s="267">
        <v>91.1272727272727</v>
      </c>
    </row>
    <row r="34" ht="15" customHeight="1" spans="1:8">
      <c r="A34" s="216" t="s">
        <v>44</v>
      </c>
      <c r="B34" s="267"/>
      <c r="C34" s="267"/>
      <c r="D34" s="267"/>
      <c r="E34" s="267"/>
      <c r="F34" s="267"/>
      <c r="G34" s="267"/>
      <c r="H34" s="267"/>
    </row>
    <row r="35" ht="15" customHeight="1" spans="1:8">
      <c r="A35" s="216" t="s">
        <v>45</v>
      </c>
      <c r="B35" s="267"/>
      <c r="C35" s="267"/>
      <c r="D35" s="267"/>
      <c r="E35" s="267"/>
      <c r="F35" s="267"/>
      <c r="G35" s="267"/>
      <c r="H35" s="267"/>
    </row>
    <row r="36" ht="15" customHeight="1" spans="1:8">
      <c r="A36" s="216" t="s">
        <v>46</v>
      </c>
      <c r="B36" s="267">
        <v>102.26875</v>
      </c>
      <c r="C36" s="267">
        <v>89.5272727272727</v>
      </c>
      <c r="D36" s="267">
        <v>92.4363636363636</v>
      </c>
      <c r="E36" s="267">
        <v>102.2</v>
      </c>
      <c r="F36" s="267">
        <v>83.5636363636364</v>
      </c>
      <c r="G36" s="267">
        <v>121.45</v>
      </c>
      <c r="H36" s="267">
        <v>85.7454545454545</v>
      </c>
    </row>
    <row r="37" ht="15" customHeight="1" spans="1:9">
      <c r="A37" s="216" t="s">
        <v>47</v>
      </c>
      <c r="B37" s="267">
        <v>95.6806568252824</v>
      </c>
      <c r="C37" s="267">
        <v>59.7930942947099</v>
      </c>
      <c r="D37" s="267">
        <v>71.3878957470919</v>
      </c>
      <c r="E37" s="267">
        <v>121.306619495839</v>
      </c>
      <c r="F37" s="267">
        <v>95.6075784178979</v>
      </c>
      <c r="G37" s="267">
        <v>82.2757940110684</v>
      </c>
      <c r="H37" s="267">
        <v>93.7877067534608</v>
      </c>
      <c r="I37" s="273"/>
    </row>
    <row r="38" ht="15" customHeight="1" spans="1:9">
      <c r="A38" s="216" t="s">
        <v>48</v>
      </c>
      <c r="B38" s="267">
        <v>105.39849159799</v>
      </c>
      <c r="C38" s="267">
        <v>69.8712530000691</v>
      </c>
      <c r="D38" s="267">
        <v>76.756179683009</v>
      </c>
      <c r="E38" s="267">
        <v>105.582306406224</v>
      </c>
      <c r="F38" s="267">
        <v>106.573847127324</v>
      </c>
      <c r="G38" s="267">
        <v>116.629134684157</v>
      </c>
      <c r="H38" s="267">
        <v>117.091950065274</v>
      </c>
      <c r="I38" s="273"/>
    </row>
    <row r="39" ht="15" customHeight="1" spans="1:8">
      <c r="A39" s="216" t="s">
        <v>49</v>
      </c>
      <c r="B39" s="267">
        <v>72.9454545454545</v>
      </c>
      <c r="C39" s="267">
        <v>82.6909090909091</v>
      </c>
      <c r="D39" s="267"/>
      <c r="E39" s="267"/>
      <c r="F39" s="267">
        <v>90.5454545454545</v>
      </c>
      <c r="G39" s="267">
        <v>11.8545454545455</v>
      </c>
      <c r="H39" s="267">
        <v>64.6545454545455</v>
      </c>
    </row>
    <row r="40" ht="15" customHeight="1" spans="1:8">
      <c r="A40" s="216" t="s">
        <v>390</v>
      </c>
      <c r="B40" s="267">
        <v>103.91875</v>
      </c>
      <c r="C40" s="267">
        <v>95.2</v>
      </c>
      <c r="D40" s="267">
        <v>90.5454545454545</v>
      </c>
      <c r="E40" s="267">
        <v>106.53125</v>
      </c>
      <c r="F40" s="267">
        <v>94.0363636363636</v>
      </c>
      <c r="G40" s="267">
        <v>295.31875</v>
      </c>
      <c r="H40" s="267">
        <v>90.9818181818182</v>
      </c>
    </row>
    <row r="41" ht="15" customHeight="1" spans="1:8">
      <c r="A41" s="220" t="s">
        <v>404</v>
      </c>
      <c r="B41" s="268">
        <v>97</v>
      </c>
      <c r="C41" s="268">
        <v>97</v>
      </c>
      <c r="D41" s="268">
        <v>97</v>
      </c>
      <c r="E41" s="268">
        <v>97</v>
      </c>
      <c r="F41" s="268">
        <v>97</v>
      </c>
      <c r="G41" s="268">
        <v>97</v>
      </c>
      <c r="H41" s="268">
        <v>97</v>
      </c>
    </row>
    <row r="42" ht="15" customHeight="1" spans="1:8">
      <c r="A42" s="269"/>
      <c r="B42" s="270"/>
      <c r="C42" s="270"/>
      <c r="D42" s="270"/>
      <c r="E42" s="270"/>
      <c r="F42" s="270"/>
      <c r="G42" s="270"/>
      <c r="H42" s="270"/>
    </row>
    <row r="43" spans="1:8">
      <c r="A43" s="216"/>
      <c r="B43" s="271"/>
      <c r="C43" s="271"/>
      <c r="D43" s="271"/>
      <c r="E43" s="271"/>
      <c r="F43" s="271"/>
      <c r="G43" s="271"/>
      <c r="H43" s="271"/>
    </row>
    <row r="44" spans="1:8">
      <c r="A44" s="216"/>
      <c r="B44" s="271"/>
      <c r="C44" s="271"/>
      <c r="D44" s="271"/>
      <c r="E44" s="271"/>
      <c r="F44" s="271"/>
      <c r="G44" s="271"/>
      <c r="H44" s="271"/>
    </row>
    <row r="45" spans="1:8">
      <c r="A45" s="216"/>
      <c r="B45" s="271"/>
      <c r="C45" s="271"/>
      <c r="D45" s="271"/>
      <c r="E45" s="271"/>
      <c r="F45" s="271"/>
      <c r="G45" s="271"/>
      <c r="H45" s="271"/>
    </row>
    <row r="46" spans="1:8">
      <c r="A46" s="216"/>
      <c r="B46" s="271"/>
      <c r="C46" s="271"/>
      <c r="D46" s="271"/>
      <c r="E46" s="271"/>
      <c r="F46" s="271"/>
      <c r="G46" s="271"/>
      <c r="H46" s="271"/>
    </row>
    <row r="47" spans="1:8">
      <c r="A47" s="216"/>
      <c r="B47" s="271"/>
      <c r="C47" s="271"/>
      <c r="D47" s="271"/>
      <c r="E47" s="271"/>
      <c r="F47" s="271"/>
      <c r="G47" s="271"/>
      <c r="H47" s="271"/>
    </row>
    <row r="48" spans="1:8">
      <c r="A48" s="216"/>
      <c r="B48" s="271"/>
      <c r="C48" s="271"/>
      <c r="D48" s="271"/>
      <c r="E48" s="271"/>
      <c r="F48" s="271"/>
      <c r="G48" s="271"/>
      <c r="H48" s="271"/>
    </row>
    <row r="49" spans="1:8">
      <c r="A49" s="216"/>
      <c r="B49" s="271"/>
      <c r="C49" s="271"/>
      <c r="D49" s="271"/>
      <c r="E49" s="271"/>
      <c r="F49" s="271"/>
      <c r="G49" s="271"/>
      <c r="H49" s="271"/>
    </row>
    <row r="50" spans="1:8">
      <c r="A50" s="216"/>
      <c r="B50" s="271"/>
      <c r="C50" s="271"/>
      <c r="D50" s="271"/>
      <c r="E50" s="271"/>
      <c r="F50" s="271"/>
      <c r="G50" s="271"/>
      <c r="H50" s="271"/>
    </row>
    <row r="51" spans="1:8">
      <c r="A51" s="216"/>
      <c r="B51" s="271"/>
      <c r="C51" s="271"/>
      <c r="D51" s="271"/>
      <c r="E51" s="271"/>
      <c r="F51" s="271"/>
      <c r="G51" s="271"/>
      <c r="H51" s="271"/>
    </row>
    <row r="52" spans="1:8">
      <c r="A52" s="216"/>
      <c r="B52" s="271"/>
      <c r="C52" s="271"/>
      <c r="D52" s="271"/>
      <c r="E52" s="271"/>
      <c r="F52" s="271"/>
      <c r="G52" s="271"/>
      <c r="H52" s="271"/>
    </row>
    <row r="53" spans="1:8">
      <c r="A53" s="216"/>
      <c r="B53" s="271"/>
      <c r="C53" s="271"/>
      <c r="D53" s="271"/>
      <c r="E53" s="271"/>
      <c r="F53" s="271"/>
      <c r="G53" s="271"/>
      <c r="H53" s="271"/>
    </row>
    <row r="54" ht="16.5" spans="1:8">
      <c r="A54" s="220"/>
      <c r="B54" s="271"/>
      <c r="C54" s="271"/>
      <c r="D54" s="271"/>
      <c r="E54" s="271"/>
      <c r="F54" s="271"/>
      <c r="G54" s="271"/>
      <c r="H54" s="271"/>
    </row>
  </sheetData>
  <mergeCells count="5">
    <mergeCell ref="A1:H1"/>
    <mergeCell ref="A2:H2"/>
    <mergeCell ref="D4:H4"/>
    <mergeCell ref="A4:A5"/>
    <mergeCell ref="B4:B5"/>
  </mergeCells>
  <pageMargins left="1.14" right="0.94" top="1.38" bottom="1.26" header="0.51" footer="0.94"/>
  <pageSetup paperSize="9" firstPageNumber="220" orientation="portrait" useFirstPageNumber="1"/>
  <headerFooter alignWithMargins="0" scaleWithDoc="0">
    <oddFooter>&amp;C222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24"/>
  </sheetPr>
  <dimension ref="A1:J48"/>
  <sheetViews>
    <sheetView showZeros="0" zoomScale="115" zoomScaleNormal="115" topLeftCell="A20" workbookViewId="0">
      <selection activeCell="A1" sqref="$A1:$XFD1048576"/>
    </sheetView>
  </sheetViews>
  <sheetFormatPr defaultColWidth="9" defaultRowHeight="15.75"/>
  <cols>
    <col min="1" max="1" width="28.375" style="237" customWidth="1"/>
    <col min="2" max="2" width="6.875" style="237" customWidth="1"/>
    <col min="3" max="3" width="6.5" style="237" customWidth="1"/>
    <col min="4" max="4" width="5.875" style="237" customWidth="1"/>
    <col min="5" max="5" width="6.5" style="237" customWidth="1"/>
    <col min="6" max="6" width="6.875" style="237" customWidth="1"/>
    <col min="7" max="9" width="6.5" style="237" customWidth="1"/>
    <col min="10" max="10" width="15.375" style="237"/>
    <col min="11" max="16384" width="9" style="237"/>
  </cols>
  <sheetData>
    <row r="1" ht="20.1" customHeight="1" spans="1:9">
      <c r="A1" s="223" t="s">
        <v>406</v>
      </c>
      <c r="B1" s="40"/>
      <c r="C1" s="40"/>
      <c r="D1" s="40"/>
      <c r="E1" s="40"/>
      <c r="F1" s="40"/>
      <c r="G1" s="40"/>
      <c r="H1" s="40"/>
      <c r="I1" s="40"/>
    </row>
    <row r="2" ht="15" customHeight="1" spans="8:9">
      <c r="H2" s="234" t="s">
        <v>34</v>
      </c>
      <c r="I2" s="234"/>
    </row>
    <row r="3" ht="12.75" customHeight="1" spans="1:9">
      <c r="A3" s="238" t="s">
        <v>381</v>
      </c>
      <c r="B3" s="239" t="s">
        <v>4</v>
      </c>
      <c r="C3" s="240"/>
      <c r="D3" s="240"/>
      <c r="E3" s="240"/>
      <c r="F3" s="240"/>
      <c r="G3" s="240"/>
      <c r="H3" s="240"/>
      <c r="I3" s="250"/>
    </row>
    <row r="4" ht="23.25" customHeight="1" spans="1:9">
      <c r="A4" s="241"/>
      <c r="B4" s="242" t="s">
        <v>407</v>
      </c>
      <c r="C4" s="242" t="s">
        <v>383</v>
      </c>
      <c r="D4" s="242" t="s">
        <v>384</v>
      </c>
      <c r="E4" s="242" t="s">
        <v>385</v>
      </c>
      <c r="F4" s="242" t="s">
        <v>386</v>
      </c>
      <c r="G4" s="242" t="s">
        <v>387</v>
      </c>
      <c r="H4" s="249" t="s">
        <v>388</v>
      </c>
      <c r="I4" s="251"/>
    </row>
    <row r="5" s="236" customFormat="1" ht="13.5" customHeight="1" spans="1:9">
      <c r="A5" s="243" t="s">
        <v>239</v>
      </c>
      <c r="B5" s="253">
        <v>3728349</v>
      </c>
      <c r="C5" s="253">
        <v>248994</v>
      </c>
      <c r="D5" s="253">
        <v>9145</v>
      </c>
      <c r="E5" s="253">
        <v>707217</v>
      </c>
      <c r="F5" s="253">
        <v>1683232</v>
      </c>
      <c r="G5" s="253">
        <v>505734</v>
      </c>
      <c r="H5" s="253">
        <v>574026</v>
      </c>
      <c r="I5" s="256"/>
    </row>
    <row r="6" ht="13.5" customHeight="1" spans="1:10">
      <c r="A6" s="216" t="s">
        <v>61</v>
      </c>
      <c r="B6" s="175">
        <v>0</v>
      </c>
      <c r="C6" s="175">
        <v>0</v>
      </c>
      <c r="D6" s="175">
        <v>0</v>
      </c>
      <c r="E6" s="175">
        <v>0</v>
      </c>
      <c r="F6" s="175">
        <v>0</v>
      </c>
      <c r="G6" s="175">
        <v>0</v>
      </c>
      <c r="H6" s="175">
        <v>0</v>
      </c>
      <c r="I6" s="256"/>
      <c r="J6" s="236"/>
    </row>
    <row r="7" ht="13.5" customHeight="1" spans="1:10">
      <c r="A7" s="216" t="s">
        <v>62</v>
      </c>
      <c r="B7" s="175">
        <v>0</v>
      </c>
      <c r="C7" s="175">
        <v>0</v>
      </c>
      <c r="D7" s="175">
        <v>0</v>
      </c>
      <c r="E7" s="175">
        <v>0</v>
      </c>
      <c r="F7" s="175">
        <v>0</v>
      </c>
      <c r="G7" s="175">
        <v>0</v>
      </c>
      <c r="H7" s="175">
        <v>0</v>
      </c>
      <c r="I7" s="256"/>
      <c r="J7" s="236"/>
    </row>
    <row r="8" ht="13.5" customHeight="1" spans="1:10">
      <c r="A8" s="216" t="s">
        <v>63</v>
      </c>
      <c r="B8" s="175">
        <v>0</v>
      </c>
      <c r="C8" s="175">
        <v>0</v>
      </c>
      <c r="D8" s="175">
        <v>0</v>
      </c>
      <c r="E8" s="175">
        <v>0</v>
      </c>
      <c r="F8" s="175">
        <v>0</v>
      </c>
      <c r="G8" s="175">
        <v>0</v>
      </c>
      <c r="H8" s="175">
        <v>0</v>
      </c>
      <c r="I8" s="256"/>
      <c r="J8" s="236"/>
    </row>
    <row r="9" ht="13.5" customHeight="1" spans="1:10">
      <c r="A9" s="216" t="s">
        <v>64</v>
      </c>
      <c r="B9" s="175">
        <v>0</v>
      </c>
      <c r="C9" s="175">
        <v>0</v>
      </c>
      <c r="D9" s="175">
        <v>0</v>
      </c>
      <c r="E9" s="175">
        <v>0</v>
      </c>
      <c r="F9" s="175">
        <v>0</v>
      </c>
      <c r="G9" s="175">
        <v>0</v>
      </c>
      <c r="H9" s="175">
        <v>0</v>
      </c>
      <c r="I9" s="256"/>
      <c r="J9" s="236"/>
    </row>
    <row r="10" ht="13.5" customHeight="1" spans="1:10">
      <c r="A10" s="216" t="s">
        <v>65</v>
      </c>
      <c r="B10" s="175">
        <v>27135</v>
      </c>
      <c r="C10" s="175">
        <v>1542</v>
      </c>
      <c r="D10" s="175">
        <v>0</v>
      </c>
      <c r="E10" s="175">
        <v>0</v>
      </c>
      <c r="F10" s="175">
        <v>0</v>
      </c>
      <c r="G10" s="175">
        <v>12868</v>
      </c>
      <c r="H10" s="175">
        <v>12726</v>
      </c>
      <c r="I10" s="256"/>
      <c r="J10" s="236"/>
    </row>
    <row r="11" ht="13.5" customHeight="1" spans="1:10">
      <c r="A11" s="216" t="s">
        <v>408</v>
      </c>
      <c r="B11" s="175">
        <v>0</v>
      </c>
      <c r="C11" s="175">
        <v>0</v>
      </c>
      <c r="D11" s="175">
        <v>0</v>
      </c>
      <c r="E11" s="175">
        <v>0</v>
      </c>
      <c r="F11" s="175">
        <v>0</v>
      </c>
      <c r="G11" s="175">
        <v>0</v>
      </c>
      <c r="H11" s="175">
        <v>0</v>
      </c>
      <c r="I11" s="256"/>
      <c r="J11" s="236"/>
    </row>
    <row r="12" ht="13.5" customHeight="1" spans="1:10">
      <c r="A12" s="216" t="s">
        <v>67</v>
      </c>
      <c r="B12" s="175">
        <v>0</v>
      </c>
      <c r="C12" s="175">
        <v>0</v>
      </c>
      <c r="D12" s="175">
        <v>0</v>
      </c>
      <c r="E12" s="175">
        <v>0</v>
      </c>
      <c r="F12" s="175">
        <v>0</v>
      </c>
      <c r="G12" s="175">
        <v>0</v>
      </c>
      <c r="H12" s="175">
        <v>0</v>
      </c>
      <c r="I12" s="256"/>
      <c r="J12" s="236"/>
    </row>
    <row r="13" ht="13.5" customHeight="1" spans="1:10">
      <c r="A13" s="216" t="s">
        <v>68</v>
      </c>
      <c r="B13" s="175">
        <v>108568</v>
      </c>
      <c r="C13" s="175">
        <v>13365</v>
      </c>
      <c r="D13" s="175">
        <v>4622</v>
      </c>
      <c r="E13" s="175">
        <v>77241</v>
      </c>
      <c r="F13" s="175">
        <v>1460</v>
      </c>
      <c r="G13" s="175">
        <v>8364</v>
      </c>
      <c r="H13" s="175">
        <v>3516</v>
      </c>
      <c r="I13" s="256"/>
      <c r="J13" s="236"/>
    </row>
    <row r="14" ht="13.5" customHeight="1" spans="1:10">
      <c r="A14" s="216" t="s">
        <v>69</v>
      </c>
      <c r="B14" s="175">
        <v>163900</v>
      </c>
      <c r="C14" s="175">
        <v>1002</v>
      </c>
      <c r="D14" s="175">
        <v>0</v>
      </c>
      <c r="E14" s="175">
        <v>0</v>
      </c>
      <c r="F14" s="175">
        <v>83103</v>
      </c>
      <c r="G14" s="175">
        <v>78827</v>
      </c>
      <c r="H14" s="175">
        <v>968</v>
      </c>
      <c r="I14" s="256"/>
      <c r="J14" s="236"/>
    </row>
    <row r="15" ht="13.5" customHeight="1" spans="1:10">
      <c r="A15" s="216" t="s">
        <v>70</v>
      </c>
      <c r="B15" s="175">
        <v>9191</v>
      </c>
      <c r="C15" s="175">
        <v>5029</v>
      </c>
      <c r="D15" s="175">
        <v>0</v>
      </c>
      <c r="E15" s="175">
        <v>0</v>
      </c>
      <c r="F15" s="175">
        <v>1810</v>
      </c>
      <c r="G15" s="175">
        <v>0</v>
      </c>
      <c r="H15" s="175">
        <v>2352</v>
      </c>
      <c r="I15" s="256"/>
      <c r="J15" s="236"/>
    </row>
    <row r="16" ht="13.5" customHeight="1" spans="1:10">
      <c r="A16" s="216" t="s">
        <v>71</v>
      </c>
      <c r="B16" s="175">
        <v>0</v>
      </c>
      <c r="C16" s="175">
        <v>0</v>
      </c>
      <c r="D16" s="175">
        <v>0</v>
      </c>
      <c r="E16" s="175">
        <v>0</v>
      </c>
      <c r="F16" s="175">
        <v>0</v>
      </c>
      <c r="G16" s="175">
        <v>0</v>
      </c>
      <c r="H16" s="175">
        <v>0</v>
      </c>
      <c r="I16" s="256"/>
      <c r="J16" s="236"/>
    </row>
    <row r="17" ht="13.5" customHeight="1" spans="1:10">
      <c r="A17" s="216" t="s">
        <v>72</v>
      </c>
      <c r="B17" s="175">
        <v>722</v>
      </c>
      <c r="C17" s="175">
        <v>722</v>
      </c>
      <c r="D17" s="175">
        <v>0</v>
      </c>
      <c r="E17" s="175">
        <v>0</v>
      </c>
      <c r="F17" s="175">
        <v>0</v>
      </c>
      <c r="G17" s="175">
        <v>0</v>
      </c>
      <c r="H17" s="175">
        <v>0</v>
      </c>
      <c r="I17" s="256"/>
      <c r="J17" s="236"/>
    </row>
    <row r="18" ht="13.5" customHeight="1" spans="1:10">
      <c r="A18" s="216" t="s">
        <v>73</v>
      </c>
      <c r="B18" s="175">
        <v>14394</v>
      </c>
      <c r="C18" s="175">
        <v>3858</v>
      </c>
      <c r="D18" s="175">
        <v>0</v>
      </c>
      <c r="E18" s="175">
        <v>6860</v>
      </c>
      <c r="F18" s="175">
        <v>284</v>
      </c>
      <c r="G18" s="175">
        <v>2349</v>
      </c>
      <c r="H18" s="175">
        <v>1044</v>
      </c>
      <c r="I18" s="256"/>
      <c r="J18" s="236"/>
    </row>
    <row r="19" ht="13.5" customHeight="1" spans="1:10">
      <c r="A19" s="216" t="s">
        <v>74</v>
      </c>
      <c r="B19" s="175">
        <v>20743</v>
      </c>
      <c r="C19" s="175">
        <v>15983</v>
      </c>
      <c r="D19" s="175">
        <v>0</v>
      </c>
      <c r="E19" s="175">
        <v>0</v>
      </c>
      <c r="F19" s="175">
        <v>3608</v>
      </c>
      <c r="G19" s="175">
        <v>1151</v>
      </c>
      <c r="H19" s="175">
        <v>0</v>
      </c>
      <c r="I19" s="256"/>
      <c r="J19" s="236"/>
    </row>
    <row r="20" ht="13.5" customHeight="1" spans="1:10">
      <c r="A20" s="216" t="s">
        <v>75</v>
      </c>
      <c r="B20" s="175">
        <v>10262</v>
      </c>
      <c r="C20" s="175">
        <v>0</v>
      </c>
      <c r="D20" s="175">
        <v>0</v>
      </c>
      <c r="E20" s="175">
        <v>503</v>
      </c>
      <c r="F20" s="175">
        <v>9456</v>
      </c>
      <c r="G20" s="175">
        <v>0</v>
      </c>
      <c r="H20" s="175">
        <v>303</v>
      </c>
      <c r="I20" s="256"/>
      <c r="J20" s="236"/>
    </row>
    <row r="21" ht="13.5" customHeight="1" spans="1:10">
      <c r="A21" s="216" t="s">
        <v>76</v>
      </c>
      <c r="B21" s="175">
        <v>27152</v>
      </c>
      <c r="C21" s="175">
        <v>0</v>
      </c>
      <c r="D21" s="175">
        <v>0</v>
      </c>
      <c r="E21" s="175">
        <v>0</v>
      </c>
      <c r="F21" s="175">
        <v>27152</v>
      </c>
      <c r="G21" s="175">
        <v>0</v>
      </c>
      <c r="H21" s="175">
        <v>0</v>
      </c>
      <c r="I21" s="256"/>
      <c r="J21" s="236"/>
    </row>
    <row r="22" ht="13.5" customHeight="1" spans="1:10">
      <c r="A22" s="216" t="s">
        <v>77</v>
      </c>
      <c r="B22" s="175">
        <v>30285</v>
      </c>
      <c r="C22" s="175">
        <v>0</v>
      </c>
      <c r="D22" s="175">
        <v>0</v>
      </c>
      <c r="E22" s="175">
        <v>23549</v>
      </c>
      <c r="F22" s="175">
        <v>3220</v>
      </c>
      <c r="G22" s="175">
        <v>462</v>
      </c>
      <c r="H22" s="175">
        <v>3054</v>
      </c>
      <c r="I22" s="256"/>
      <c r="J22" s="236"/>
    </row>
    <row r="23" ht="13.5" customHeight="1" spans="1:10">
      <c r="A23" s="216" t="s">
        <v>78</v>
      </c>
      <c r="B23" s="175">
        <v>4797</v>
      </c>
      <c r="C23" s="175">
        <v>0</v>
      </c>
      <c r="D23" s="175">
        <v>0</v>
      </c>
      <c r="E23" s="175">
        <v>0</v>
      </c>
      <c r="F23" s="175">
        <v>4797</v>
      </c>
      <c r="G23" s="175">
        <v>0</v>
      </c>
      <c r="H23" s="175">
        <v>0</v>
      </c>
      <c r="I23" s="256"/>
      <c r="J23" s="236"/>
    </row>
    <row r="24" ht="13.5" customHeight="1" spans="1:10">
      <c r="A24" s="216" t="s">
        <v>79</v>
      </c>
      <c r="B24" s="175">
        <v>2551</v>
      </c>
      <c r="C24" s="175">
        <v>0</v>
      </c>
      <c r="D24" s="175">
        <v>0</v>
      </c>
      <c r="E24" s="175">
        <v>2124</v>
      </c>
      <c r="F24" s="175">
        <v>0</v>
      </c>
      <c r="G24" s="175">
        <v>9</v>
      </c>
      <c r="H24" s="175">
        <v>418</v>
      </c>
      <c r="I24" s="256"/>
      <c r="J24" s="236"/>
    </row>
    <row r="25" ht="13.5" customHeight="1" spans="1:10">
      <c r="A25" s="216" t="s">
        <v>409</v>
      </c>
      <c r="B25" s="175">
        <v>-3</v>
      </c>
      <c r="C25" s="175">
        <v>0</v>
      </c>
      <c r="D25" s="175">
        <v>0</v>
      </c>
      <c r="E25" s="175">
        <v>0</v>
      </c>
      <c r="F25" s="175">
        <v>-3</v>
      </c>
      <c r="G25" s="175">
        <v>0</v>
      </c>
      <c r="H25" s="175">
        <v>0</v>
      </c>
      <c r="I25" s="256"/>
      <c r="J25" s="236"/>
    </row>
    <row r="26" ht="13.5" customHeight="1" spans="1:10">
      <c r="A26" s="216" t="s">
        <v>81</v>
      </c>
      <c r="B26" s="175">
        <v>16440</v>
      </c>
      <c r="C26" s="175">
        <v>2497</v>
      </c>
      <c r="D26" s="175">
        <v>0</v>
      </c>
      <c r="E26" s="175">
        <v>11371</v>
      </c>
      <c r="F26" s="175">
        <v>2818</v>
      </c>
      <c r="G26" s="175">
        <v>0</v>
      </c>
      <c r="H26" s="175">
        <v>-246</v>
      </c>
      <c r="I26" s="256"/>
      <c r="J26" s="236"/>
    </row>
    <row r="27" ht="13.5" customHeight="1" spans="1:10">
      <c r="A27" s="216" t="s">
        <v>82</v>
      </c>
      <c r="B27" s="175">
        <v>4628</v>
      </c>
      <c r="C27" s="175">
        <v>555</v>
      </c>
      <c r="D27" s="175">
        <v>0</v>
      </c>
      <c r="E27" s="175">
        <v>0</v>
      </c>
      <c r="F27" s="175">
        <v>0</v>
      </c>
      <c r="G27" s="175">
        <v>0</v>
      </c>
      <c r="H27" s="175">
        <v>4073</v>
      </c>
      <c r="I27" s="256"/>
      <c r="J27" s="236"/>
    </row>
    <row r="28" ht="13.5" customHeight="1" spans="1:10">
      <c r="A28" s="216" t="s">
        <v>83</v>
      </c>
      <c r="B28" s="175">
        <v>0</v>
      </c>
      <c r="C28" s="175">
        <v>0</v>
      </c>
      <c r="D28" s="175">
        <v>0</v>
      </c>
      <c r="E28" s="175">
        <v>0</v>
      </c>
      <c r="F28" s="175">
        <v>0</v>
      </c>
      <c r="G28" s="175">
        <v>0</v>
      </c>
      <c r="H28" s="175">
        <v>0</v>
      </c>
      <c r="I28" s="256"/>
      <c r="J28" s="236"/>
    </row>
    <row r="29" ht="13.5" customHeight="1" spans="1:10">
      <c r="A29" s="216" t="s">
        <v>84</v>
      </c>
      <c r="B29" s="175">
        <v>35918</v>
      </c>
      <c r="C29" s="175">
        <v>10521</v>
      </c>
      <c r="D29" s="175">
        <v>0</v>
      </c>
      <c r="E29" s="175">
        <v>887</v>
      </c>
      <c r="F29" s="175">
        <v>20040</v>
      </c>
      <c r="G29" s="175">
        <v>3754</v>
      </c>
      <c r="H29" s="175">
        <v>716</v>
      </c>
      <c r="I29" s="256"/>
      <c r="J29" s="236"/>
    </row>
    <row r="30" ht="13.5" customHeight="1" spans="1:10">
      <c r="A30" s="216" t="s">
        <v>85</v>
      </c>
      <c r="B30" s="175">
        <v>156728</v>
      </c>
      <c r="C30" s="175">
        <v>18519</v>
      </c>
      <c r="D30" s="175">
        <v>0</v>
      </c>
      <c r="E30" s="175">
        <v>5942</v>
      </c>
      <c r="F30" s="175">
        <v>10012</v>
      </c>
      <c r="G30" s="175">
        <v>22927</v>
      </c>
      <c r="H30" s="175">
        <v>99328</v>
      </c>
      <c r="I30" s="256"/>
      <c r="J30" s="236"/>
    </row>
    <row r="31" ht="13.5" customHeight="1" spans="1:10">
      <c r="A31" s="216" t="s">
        <v>86</v>
      </c>
      <c r="B31" s="175">
        <v>311705</v>
      </c>
      <c r="C31" s="175">
        <v>2226</v>
      </c>
      <c r="D31" s="175">
        <v>0</v>
      </c>
      <c r="E31" s="175">
        <v>113771</v>
      </c>
      <c r="F31" s="175">
        <v>2084</v>
      </c>
      <c r="G31" s="175">
        <v>0</v>
      </c>
      <c r="H31" s="175">
        <v>193625</v>
      </c>
      <c r="I31" s="256"/>
      <c r="J31" s="236"/>
    </row>
    <row r="32" ht="13.5" customHeight="1" spans="1:10">
      <c r="A32" s="216" t="s">
        <v>87</v>
      </c>
      <c r="B32" s="175">
        <v>307568</v>
      </c>
      <c r="C32" s="175">
        <v>0</v>
      </c>
      <c r="D32" s="175">
        <v>0</v>
      </c>
      <c r="E32" s="175">
        <v>307568</v>
      </c>
      <c r="F32" s="175">
        <v>0</v>
      </c>
      <c r="G32" s="175">
        <v>0</v>
      </c>
      <c r="H32" s="175">
        <v>0</v>
      </c>
      <c r="I32" s="256"/>
      <c r="J32" s="236"/>
    </row>
    <row r="33" ht="13.5" customHeight="1" spans="1:10">
      <c r="A33" s="245" t="s">
        <v>410</v>
      </c>
      <c r="B33" s="175">
        <v>325657</v>
      </c>
      <c r="C33" s="175">
        <v>82606</v>
      </c>
      <c r="D33" s="175">
        <v>0</v>
      </c>
      <c r="E33" s="175">
        <v>14418</v>
      </c>
      <c r="F33" s="175">
        <v>175893</v>
      </c>
      <c r="G33" s="175">
        <v>13226</v>
      </c>
      <c r="H33" s="175">
        <v>39515</v>
      </c>
      <c r="I33" s="256"/>
      <c r="J33" s="236"/>
    </row>
    <row r="34" ht="13.5" customHeight="1" spans="1:10">
      <c r="A34" s="216" t="s">
        <v>89</v>
      </c>
      <c r="B34" s="175">
        <v>89946</v>
      </c>
      <c r="C34" s="175">
        <v>7196</v>
      </c>
      <c r="D34" s="175">
        <v>0</v>
      </c>
      <c r="E34" s="175">
        <v>680</v>
      </c>
      <c r="F34" s="175">
        <v>15501</v>
      </c>
      <c r="G34" s="175">
        <v>0</v>
      </c>
      <c r="H34" s="175">
        <v>66570</v>
      </c>
      <c r="I34" s="256"/>
      <c r="J34" s="236"/>
    </row>
    <row r="35" ht="13.5" customHeight="1" spans="1:10">
      <c r="A35" s="216" t="s">
        <v>90</v>
      </c>
      <c r="B35" s="175">
        <v>2352</v>
      </c>
      <c r="C35" s="175">
        <v>552</v>
      </c>
      <c r="D35" s="175">
        <v>0</v>
      </c>
      <c r="E35" s="175">
        <v>1603</v>
      </c>
      <c r="F35" s="175">
        <v>0</v>
      </c>
      <c r="G35" s="175">
        <v>198</v>
      </c>
      <c r="H35" s="175">
        <v>0</v>
      </c>
      <c r="I35" s="256"/>
      <c r="J35" s="236"/>
    </row>
    <row r="36" ht="13.5" customHeight="1" spans="1:10">
      <c r="A36" s="216" t="s">
        <v>91</v>
      </c>
      <c r="B36" s="175">
        <v>3815</v>
      </c>
      <c r="C36" s="175">
        <v>2604</v>
      </c>
      <c r="D36" s="175">
        <v>0</v>
      </c>
      <c r="E36" s="175">
        <v>0</v>
      </c>
      <c r="F36" s="175">
        <v>1211</v>
      </c>
      <c r="G36" s="175">
        <v>0</v>
      </c>
      <c r="H36" s="175">
        <v>0</v>
      </c>
      <c r="I36" s="256"/>
      <c r="J36" s="236"/>
    </row>
    <row r="37" ht="13.5" customHeight="1" spans="1:10">
      <c r="A37" s="246" t="s">
        <v>92</v>
      </c>
      <c r="B37" s="175">
        <v>5207</v>
      </c>
      <c r="C37" s="175">
        <v>5207</v>
      </c>
      <c r="D37" s="175">
        <v>0</v>
      </c>
      <c r="E37" s="175">
        <v>0</v>
      </c>
      <c r="F37" s="175">
        <v>0</v>
      </c>
      <c r="G37" s="175">
        <v>0</v>
      </c>
      <c r="H37" s="175">
        <v>0</v>
      </c>
      <c r="I37" s="256"/>
      <c r="J37" s="236"/>
    </row>
    <row r="38" ht="13.5" customHeight="1" spans="1:10">
      <c r="A38" s="216" t="s">
        <v>93</v>
      </c>
      <c r="B38" s="254">
        <v>95137</v>
      </c>
      <c r="C38" s="175">
        <v>12106</v>
      </c>
      <c r="D38" s="175">
        <v>0</v>
      </c>
      <c r="E38" s="175">
        <v>49072</v>
      </c>
      <c r="F38" s="175">
        <v>30933</v>
      </c>
      <c r="G38" s="175">
        <v>0</v>
      </c>
      <c r="H38" s="175">
        <v>3026</v>
      </c>
      <c r="I38" s="256"/>
      <c r="J38" s="236"/>
    </row>
    <row r="39" ht="13.5" customHeight="1" spans="1:10">
      <c r="A39" s="216" t="s">
        <v>94</v>
      </c>
      <c r="B39" s="175">
        <v>6131</v>
      </c>
      <c r="C39" s="175">
        <v>325</v>
      </c>
      <c r="D39" s="175">
        <v>0</v>
      </c>
      <c r="E39" s="175">
        <v>169</v>
      </c>
      <c r="F39" s="175">
        <v>5184</v>
      </c>
      <c r="G39" s="175">
        <v>0</v>
      </c>
      <c r="H39" s="175">
        <v>453</v>
      </c>
      <c r="I39" s="256"/>
      <c r="J39" s="236"/>
    </row>
    <row r="40" ht="13.5" customHeight="1" spans="1:10">
      <c r="A40" s="216" t="s">
        <v>95</v>
      </c>
      <c r="B40" s="175">
        <v>0</v>
      </c>
      <c r="C40" s="175">
        <v>0</v>
      </c>
      <c r="D40" s="175">
        <v>0</v>
      </c>
      <c r="E40" s="175">
        <v>0</v>
      </c>
      <c r="F40" s="175">
        <v>0</v>
      </c>
      <c r="G40" s="175">
        <v>0</v>
      </c>
      <c r="H40" s="175">
        <v>0</v>
      </c>
      <c r="I40" s="256"/>
      <c r="J40" s="236"/>
    </row>
    <row r="41" ht="13.5" customHeight="1" spans="1:10">
      <c r="A41" s="216" t="s">
        <v>96</v>
      </c>
      <c r="B41" s="175">
        <v>819</v>
      </c>
      <c r="C41" s="175">
        <v>819</v>
      </c>
      <c r="D41" s="175">
        <v>0</v>
      </c>
      <c r="E41" s="175">
        <v>0</v>
      </c>
      <c r="F41" s="175">
        <v>0</v>
      </c>
      <c r="G41" s="175">
        <v>0</v>
      </c>
      <c r="H41" s="175">
        <v>0</v>
      </c>
      <c r="I41" s="256"/>
      <c r="J41" s="236"/>
    </row>
    <row r="42" ht="13.5" customHeight="1" spans="1:10">
      <c r="A42" s="216" t="s">
        <v>97</v>
      </c>
      <c r="B42" s="175">
        <v>7819</v>
      </c>
      <c r="C42" s="175">
        <v>281</v>
      </c>
      <c r="D42" s="175">
        <v>0</v>
      </c>
      <c r="E42" s="175">
        <v>2083</v>
      </c>
      <c r="F42" s="175">
        <v>0</v>
      </c>
      <c r="G42" s="175">
        <v>952</v>
      </c>
      <c r="H42" s="175">
        <v>4504</v>
      </c>
      <c r="I42" s="256"/>
      <c r="J42" s="236"/>
    </row>
    <row r="43" ht="13.5" customHeight="1" spans="1:10">
      <c r="A43" s="216" t="s">
        <v>98</v>
      </c>
      <c r="B43" s="175">
        <v>0</v>
      </c>
      <c r="C43" s="175">
        <v>0</v>
      </c>
      <c r="D43" s="175">
        <v>0</v>
      </c>
      <c r="E43" s="175">
        <v>0</v>
      </c>
      <c r="F43" s="175">
        <v>0</v>
      </c>
      <c r="G43" s="175">
        <v>0</v>
      </c>
      <c r="H43" s="175">
        <v>0</v>
      </c>
      <c r="I43" s="256"/>
      <c r="J43" s="236"/>
    </row>
    <row r="44" ht="13.5" customHeight="1" spans="1:10">
      <c r="A44" s="216" t="s">
        <v>99</v>
      </c>
      <c r="B44" s="175">
        <v>1880700</v>
      </c>
      <c r="C44" s="175">
        <v>34029</v>
      </c>
      <c r="D44" s="175">
        <v>3616</v>
      </c>
      <c r="E44" s="175">
        <v>70731</v>
      </c>
      <c r="F44" s="175">
        <v>1284459</v>
      </c>
      <c r="G44" s="175">
        <v>357725</v>
      </c>
      <c r="H44" s="175">
        <v>130140</v>
      </c>
      <c r="I44" s="256"/>
      <c r="J44" s="236"/>
    </row>
    <row r="45" ht="13.5" customHeight="1" spans="1:10">
      <c r="A45" s="216" t="s">
        <v>100</v>
      </c>
      <c r="B45" s="175">
        <v>25455</v>
      </c>
      <c r="C45" s="175">
        <v>6218</v>
      </c>
      <c r="D45" s="175">
        <v>0</v>
      </c>
      <c r="E45" s="175">
        <v>17181</v>
      </c>
      <c r="F45" s="175">
        <v>-413</v>
      </c>
      <c r="G45" s="175">
        <v>1125</v>
      </c>
      <c r="H45" s="175">
        <v>1344</v>
      </c>
      <c r="I45" s="256"/>
      <c r="J45" s="236"/>
    </row>
    <row r="46" ht="13.5" customHeight="1" spans="1:10">
      <c r="A46" s="220" t="s">
        <v>101</v>
      </c>
      <c r="B46" s="255">
        <v>32628</v>
      </c>
      <c r="C46" s="255">
        <v>21233</v>
      </c>
      <c r="D46" s="255">
        <v>907</v>
      </c>
      <c r="E46" s="255">
        <v>1465</v>
      </c>
      <c r="F46" s="255">
        <v>624</v>
      </c>
      <c r="G46" s="255">
        <v>1799</v>
      </c>
      <c r="H46" s="255">
        <v>6600</v>
      </c>
      <c r="I46" s="256"/>
      <c r="J46" s="236"/>
    </row>
    <row r="47" ht="1.5" customHeight="1" spans="2:9">
      <c r="B47" s="248"/>
      <c r="C47" s="248"/>
      <c r="D47" s="248"/>
      <c r="E47" s="248"/>
      <c r="G47" s="248"/>
      <c r="H47" s="248"/>
      <c r="I47" s="248"/>
    </row>
    <row r="48" spans="2:9">
      <c r="B48" s="248"/>
      <c r="C48" s="248"/>
      <c r="D48" s="248"/>
      <c r="E48" s="248"/>
      <c r="F48" s="248"/>
      <c r="G48" s="248"/>
      <c r="H48" s="248"/>
      <c r="I48" s="248"/>
    </row>
  </sheetData>
  <mergeCells count="3">
    <mergeCell ref="A1:H1"/>
    <mergeCell ref="B3:H3"/>
    <mergeCell ref="A3:A4"/>
  </mergeCells>
  <pageMargins left="1.14" right="0.94" top="1.38" bottom="1.18" header="0.51" footer="0.94"/>
  <pageSetup paperSize="9" firstPageNumber="222" orientation="portrait" useFirstPageNumber="1"/>
  <headerFooter alignWithMargins="0" scaleWithDoc="0">
    <oddFooter>&amp;C223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30"/>
  </sheetPr>
  <dimension ref="A1:R48"/>
  <sheetViews>
    <sheetView showZeros="0" zoomScale="115" zoomScaleNormal="115" workbookViewId="0">
      <selection activeCell="A1" sqref="$A1:$XFD1048576"/>
    </sheetView>
  </sheetViews>
  <sheetFormatPr defaultColWidth="9" defaultRowHeight="15.75"/>
  <cols>
    <col min="1" max="1" width="28.125" style="237" customWidth="1"/>
    <col min="2" max="2" width="7.5" style="237" customWidth="1"/>
    <col min="3" max="3" width="6.125" style="237" customWidth="1"/>
    <col min="4" max="4" width="6" style="237" customWidth="1"/>
    <col min="5" max="5" width="8.03333333333333" style="237" customWidth="1"/>
    <col min="6" max="6" width="6.375" style="237" customWidth="1"/>
    <col min="7" max="7" width="6.25" style="237" customWidth="1"/>
    <col min="8" max="9" width="6.375" style="237" customWidth="1"/>
    <col min="10" max="10" width="9.99166666666667" style="237" customWidth="1"/>
    <col min="11" max="16" width="6.375" style="237" customWidth="1"/>
    <col min="17" max="16384" width="9" style="237"/>
  </cols>
  <sheetData>
    <row r="1" ht="18" customHeight="1" spans="1:16">
      <c r="A1" s="223" t="s">
        <v>411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</row>
    <row r="2" ht="18" customHeight="1" spans="8:16">
      <c r="H2" s="234" t="s">
        <v>34</v>
      </c>
      <c r="I2" s="234"/>
      <c r="J2" s="234"/>
      <c r="K2" s="234"/>
      <c r="L2" s="234"/>
      <c r="M2" s="234"/>
      <c r="N2" s="234"/>
      <c r="O2" s="234"/>
      <c r="P2" s="234"/>
    </row>
    <row r="3" ht="12.75" customHeight="1" spans="1:16">
      <c r="A3" s="238" t="s">
        <v>381</v>
      </c>
      <c r="B3" s="239" t="s">
        <v>4</v>
      </c>
      <c r="C3" s="240"/>
      <c r="D3" s="240"/>
      <c r="E3" s="240"/>
      <c r="F3" s="240"/>
      <c r="G3" s="240"/>
      <c r="H3" s="240"/>
      <c r="I3" s="250"/>
      <c r="J3" s="250"/>
      <c r="K3" s="250"/>
      <c r="L3" s="250"/>
      <c r="M3" s="250"/>
      <c r="N3" s="250"/>
      <c r="O3" s="250"/>
      <c r="P3" s="250"/>
    </row>
    <row r="4" ht="23.25" customHeight="1" spans="1:16">
      <c r="A4" s="241"/>
      <c r="B4" s="242" t="s">
        <v>407</v>
      </c>
      <c r="C4" s="242" t="s">
        <v>383</v>
      </c>
      <c r="D4" s="242" t="s">
        <v>384</v>
      </c>
      <c r="E4" s="242" t="s">
        <v>385</v>
      </c>
      <c r="F4" s="242" t="s">
        <v>386</v>
      </c>
      <c r="G4" s="242" t="s">
        <v>387</v>
      </c>
      <c r="H4" s="249" t="s">
        <v>388</v>
      </c>
      <c r="I4" s="251"/>
      <c r="J4" s="251"/>
      <c r="K4" s="251"/>
      <c r="L4" s="251"/>
      <c r="M4" s="251"/>
      <c r="N4" s="251"/>
      <c r="O4" s="251"/>
      <c r="P4" s="251"/>
    </row>
    <row r="5" s="236" customFormat="1" ht="13.15" customHeight="1" spans="1:18">
      <c r="A5" s="243" t="s">
        <v>239</v>
      </c>
      <c r="B5" s="244">
        <v>23206974</v>
      </c>
      <c r="C5" s="244">
        <v>1216468</v>
      </c>
      <c r="D5" s="244">
        <v>43001</v>
      </c>
      <c r="E5" s="244">
        <v>13513142</v>
      </c>
      <c r="F5" s="244">
        <v>3453682</v>
      </c>
      <c r="G5" s="244">
        <v>2066441</v>
      </c>
      <c r="H5" s="244">
        <v>2914240</v>
      </c>
      <c r="I5" s="252"/>
      <c r="J5" s="252"/>
      <c r="K5" s="252"/>
      <c r="L5" s="252"/>
      <c r="M5" s="252"/>
      <c r="N5" s="252"/>
      <c r="O5" s="252"/>
      <c r="P5" s="252"/>
      <c r="Q5" s="252"/>
      <c r="R5" s="252"/>
    </row>
    <row r="6" ht="13.15" customHeight="1" spans="1:16">
      <c r="A6" s="216" t="s">
        <v>61</v>
      </c>
      <c r="B6" s="14">
        <v>0</v>
      </c>
      <c r="C6" s="14">
        <v>0</v>
      </c>
      <c r="D6" s="14">
        <v>0</v>
      </c>
      <c r="E6" s="14">
        <v>0</v>
      </c>
      <c r="F6" s="14">
        <v>0</v>
      </c>
      <c r="G6" s="14">
        <v>0</v>
      </c>
      <c r="H6" s="14">
        <v>0</v>
      </c>
      <c r="I6" s="11"/>
      <c r="J6" s="252"/>
      <c r="K6" s="11"/>
      <c r="L6" s="11"/>
      <c r="M6" s="11"/>
      <c r="N6" s="11"/>
      <c r="O6" s="11"/>
      <c r="P6" s="11"/>
    </row>
    <row r="7" ht="13.15" customHeight="1" spans="1:16">
      <c r="A7" s="216" t="s">
        <v>62</v>
      </c>
      <c r="B7" s="14">
        <v>0</v>
      </c>
      <c r="C7" s="14">
        <v>0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1"/>
      <c r="J7" s="252"/>
      <c r="K7" s="11"/>
      <c r="L7" s="11"/>
      <c r="M7" s="11"/>
      <c r="N7" s="11"/>
      <c r="O7" s="11"/>
      <c r="P7" s="11"/>
    </row>
    <row r="8" ht="13.15" customHeight="1" spans="1:16">
      <c r="A8" s="216" t="s">
        <v>63</v>
      </c>
      <c r="B8" s="14">
        <v>0</v>
      </c>
      <c r="C8" s="14">
        <v>0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1"/>
      <c r="J8" s="252"/>
      <c r="K8" s="11"/>
      <c r="L8" s="11"/>
      <c r="M8" s="11"/>
      <c r="N8" s="11"/>
      <c r="O8" s="11"/>
      <c r="P8" s="11"/>
    </row>
    <row r="9" ht="13.15" customHeight="1" spans="1:16">
      <c r="A9" s="216" t="s">
        <v>64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1"/>
      <c r="J9" s="252"/>
      <c r="K9" s="11"/>
      <c r="L9" s="11"/>
      <c r="M9" s="11"/>
      <c r="N9" s="11"/>
      <c r="O9" s="11"/>
      <c r="P9" s="11"/>
    </row>
    <row r="10" ht="13.15" customHeight="1" spans="1:16">
      <c r="A10" s="216" t="s">
        <v>65</v>
      </c>
      <c r="B10" s="14">
        <v>63928</v>
      </c>
      <c r="C10" s="14">
        <v>7942</v>
      </c>
      <c r="D10" s="14">
        <v>0</v>
      </c>
      <c r="E10" s="14">
        <v>0</v>
      </c>
      <c r="F10" s="14">
        <v>0</v>
      </c>
      <c r="G10" s="14">
        <v>30143</v>
      </c>
      <c r="H10" s="14">
        <v>25843</v>
      </c>
      <c r="I10" s="11"/>
      <c r="J10" s="252"/>
      <c r="K10" s="11"/>
      <c r="L10" s="11"/>
      <c r="M10" s="11"/>
      <c r="N10" s="11"/>
      <c r="O10" s="11"/>
      <c r="P10" s="11"/>
    </row>
    <row r="11" ht="13.15" customHeight="1" spans="1:16">
      <c r="A11" s="216" t="s">
        <v>408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1"/>
      <c r="J11" s="252"/>
      <c r="K11" s="11"/>
      <c r="L11" s="11"/>
      <c r="M11" s="11"/>
      <c r="N11" s="11"/>
      <c r="O11" s="11"/>
      <c r="P11" s="11"/>
    </row>
    <row r="12" ht="13.15" customHeight="1" spans="1:16">
      <c r="A12" s="216" t="s">
        <v>67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1"/>
      <c r="J12" s="252"/>
      <c r="K12" s="11"/>
      <c r="L12" s="11"/>
      <c r="M12" s="11"/>
      <c r="N12" s="11"/>
      <c r="O12" s="11"/>
      <c r="P12" s="11"/>
    </row>
    <row r="13" ht="13.15" customHeight="1" spans="1:16">
      <c r="A13" s="216" t="s">
        <v>68</v>
      </c>
      <c r="B13" s="14">
        <v>1577101</v>
      </c>
      <c r="C13" s="14">
        <v>280478</v>
      </c>
      <c r="D13" s="14">
        <v>22577</v>
      </c>
      <c r="E13" s="14">
        <v>1093392</v>
      </c>
      <c r="F13" s="14">
        <v>41810</v>
      </c>
      <c r="G13" s="14">
        <v>90484</v>
      </c>
      <c r="H13" s="14">
        <v>48360</v>
      </c>
      <c r="I13" s="11"/>
      <c r="J13" s="252"/>
      <c r="K13" s="11"/>
      <c r="L13" s="11"/>
      <c r="M13" s="11"/>
      <c r="N13" s="11"/>
      <c r="O13" s="11"/>
      <c r="P13" s="11"/>
    </row>
    <row r="14" ht="13.15" customHeight="1" spans="1:16">
      <c r="A14" s="216" t="s">
        <v>69</v>
      </c>
      <c r="B14" s="14">
        <v>524593</v>
      </c>
      <c r="C14" s="14">
        <v>586</v>
      </c>
      <c r="D14" s="14">
        <v>0</v>
      </c>
      <c r="E14" s="14">
        <v>0</v>
      </c>
      <c r="F14" s="14">
        <v>175759</v>
      </c>
      <c r="G14" s="14">
        <v>343306</v>
      </c>
      <c r="H14" s="14">
        <v>4942</v>
      </c>
      <c r="I14" s="11"/>
      <c r="J14" s="252"/>
      <c r="K14" s="11"/>
      <c r="L14" s="11"/>
      <c r="M14" s="11"/>
      <c r="N14" s="11"/>
      <c r="O14" s="11"/>
      <c r="P14" s="11"/>
    </row>
    <row r="15" ht="13.15" customHeight="1" spans="1:16">
      <c r="A15" s="216" t="s">
        <v>70</v>
      </c>
      <c r="B15" s="14">
        <v>18981</v>
      </c>
      <c r="C15" s="14">
        <v>9056</v>
      </c>
      <c r="D15" s="14">
        <v>0</v>
      </c>
      <c r="E15" s="14">
        <v>0</v>
      </c>
      <c r="F15" s="14">
        <v>5370</v>
      </c>
      <c r="G15" s="14">
        <v>0</v>
      </c>
      <c r="H15" s="14">
        <v>4555</v>
      </c>
      <c r="I15" s="11"/>
      <c r="J15" s="252"/>
      <c r="K15" s="11"/>
      <c r="L15" s="11"/>
      <c r="M15" s="11"/>
      <c r="N15" s="11"/>
      <c r="O15" s="11"/>
      <c r="P15" s="11"/>
    </row>
    <row r="16" ht="13.15" customHeight="1" spans="1:16">
      <c r="A16" s="216" t="s">
        <v>71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1"/>
      <c r="J16" s="252"/>
      <c r="K16" s="11"/>
      <c r="L16" s="11"/>
      <c r="M16" s="11"/>
      <c r="N16" s="11"/>
      <c r="O16" s="11"/>
      <c r="P16" s="11"/>
    </row>
    <row r="17" ht="13.15" customHeight="1" spans="1:16">
      <c r="A17" s="216" t="s">
        <v>72</v>
      </c>
      <c r="B17" s="14">
        <v>11903</v>
      </c>
      <c r="C17" s="14">
        <v>11903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1"/>
      <c r="J17" s="252"/>
      <c r="K17" s="11"/>
      <c r="L17" s="11"/>
      <c r="M17" s="11"/>
      <c r="N17" s="11"/>
      <c r="O17" s="11"/>
      <c r="P17" s="11"/>
    </row>
    <row r="18" ht="13.15" customHeight="1" spans="1:16">
      <c r="A18" s="216" t="s">
        <v>73</v>
      </c>
      <c r="B18" s="14">
        <v>57824</v>
      </c>
      <c r="C18" s="14">
        <v>20534</v>
      </c>
      <c r="D18" s="14">
        <v>0</v>
      </c>
      <c r="E18" s="14">
        <v>20434</v>
      </c>
      <c r="F18" s="14">
        <v>2641</v>
      </c>
      <c r="G18" s="14">
        <v>8535</v>
      </c>
      <c r="H18" s="14">
        <v>5680</v>
      </c>
      <c r="I18" s="11"/>
      <c r="J18" s="252"/>
      <c r="K18" s="11"/>
      <c r="L18" s="11"/>
      <c r="M18" s="11"/>
      <c r="N18" s="11"/>
      <c r="O18" s="11"/>
      <c r="P18" s="11"/>
    </row>
    <row r="19" ht="13.15" customHeight="1" spans="1:16">
      <c r="A19" s="216" t="s">
        <v>74</v>
      </c>
      <c r="B19" s="14">
        <v>31837</v>
      </c>
      <c r="C19" s="14">
        <v>15806</v>
      </c>
      <c r="D19" s="14">
        <v>0</v>
      </c>
      <c r="E19" s="14">
        <v>0</v>
      </c>
      <c r="F19" s="14">
        <v>7575</v>
      </c>
      <c r="G19" s="14">
        <v>8457</v>
      </c>
      <c r="H19" s="14">
        <v>0</v>
      </c>
      <c r="I19" s="11"/>
      <c r="J19" s="252"/>
      <c r="K19" s="11"/>
      <c r="L19" s="11"/>
      <c r="M19" s="11"/>
      <c r="N19" s="11"/>
      <c r="O19" s="11"/>
      <c r="P19" s="11"/>
    </row>
    <row r="20" ht="13.15" customHeight="1" spans="1:16">
      <c r="A20" s="216" t="s">
        <v>75</v>
      </c>
      <c r="B20" s="14">
        <v>59102</v>
      </c>
      <c r="C20" s="14">
        <v>0</v>
      </c>
      <c r="D20" s="14">
        <v>0</v>
      </c>
      <c r="E20" s="14">
        <v>1353</v>
      </c>
      <c r="F20" s="14">
        <v>43259</v>
      </c>
      <c r="G20" s="14">
        <v>0</v>
      </c>
      <c r="H20" s="14">
        <v>14490</v>
      </c>
      <c r="I20" s="11"/>
      <c r="J20" s="252"/>
      <c r="K20" s="11"/>
      <c r="L20" s="11"/>
      <c r="M20" s="11"/>
      <c r="N20" s="11"/>
      <c r="O20" s="11"/>
      <c r="P20" s="11"/>
    </row>
    <row r="21" ht="13.15" customHeight="1" spans="1:16">
      <c r="A21" s="216" t="s">
        <v>76</v>
      </c>
      <c r="B21" s="14">
        <v>86422</v>
      </c>
      <c r="C21" s="14">
        <v>0</v>
      </c>
      <c r="D21" s="14">
        <v>0</v>
      </c>
      <c r="E21" s="14">
        <v>0</v>
      </c>
      <c r="F21" s="14">
        <v>86422</v>
      </c>
      <c r="G21" s="14">
        <v>0</v>
      </c>
      <c r="H21" s="14">
        <v>0</v>
      </c>
      <c r="I21" s="11"/>
      <c r="J21" s="252"/>
      <c r="K21" s="11"/>
      <c r="L21" s="11"/>
      <c r="M21" s="11"/>
      <c r="N21" s="11"/>
      <c r="O21" s="11"/>
      <c r="P21" s="11"/>
    </row>
    <row r="22" ht="13.15" customHeight="1" spans="1:16">
      <c r="A22" s="216" t="s">
        <v>77</v>
      </c>
      <c r="B22" s="14">
        <v>121445</v>
      </c>
      <c r="C22" s="14">
        <v>0</v>
      </c>
      <c r="D22" s="14">
        <v>0</v>
      </c>
      <c r="E22" s="14">
        <v>81527</v>
      </c>
      <c r="F22" s="14">
        <v>16087</v>
      </c>
      <c r="G22" s="14">
        <v>2687</v>
      </c>
      <c r="H22" s="14">
        <v>21144</v>
      </c>
      <c r="I22" s="11"/>
      <c r="J22" s="252"/>
      <c r="K22" s="11"/>
      <c r="L22" s="11"/>
      <c r="M22" s="11"/>
      <c r="N22" s="11"/>
      <c r="O22" s="11"/>
      <c r="P22" s="11"/>
    </row>
    <row r="23" ht="13.15" customHeight="1" spans="1:16">
      <c r="A23" s="216" t="s">
        <v>78</v>
      </c>
      <c r="B23" s="14">
        <v>20548</v>
      </c>
      <c r="C23" s="14">
        <v>0</v>
      </c>
      <c r="D23" s="14">
        <v>0</v>
      </c>
      <c r="E23" s="14">
        <v>0</v>
      </c>
      <c r="F23" s="14">
        <v>20548</v>
      </c>
      <c r="G23" s="14">
        <v>0</v>
      </c>
      <c r="H23" s="14">
        <v>0</v>
      </c>
      <c r="I23" s="11"/>
      <c r="J23" s="252"/>
      <c r="K23" s="11"/>
      <c r="L23" s="11"/>
      <c r="M23" s="11"/>
      <c r="N23" s="11"/>
      <c r="O23" s="11"/>
      <c r="P23" s="11"/>
    </row>
    <row r="24" ht="13.15" customHeight="1" spans="1:16">
      <c r="A24" s="216" t="s">
        <v>79</v>
      </c>
      <c r="B24" s="14">
        <v>10489</v>
      </c>
      <c r="C24" s="14">
        <v>0</v>
      </c>
      <c r="D24" s="14">
        <v>0</v>
      </c>
      <c r="E24" s="14">
        <v>6889</v>
      </c>
      <c r="F24" s="14">
        <v>0</v>
      </c>
      <c r="G24" s="14">
        <v>1494</v>
      </c>
      <c r="H24" s="14">
        <v>2106</v>
      </c>
      <c r="I24" s="11"/>
      <c r="J24" s="252"/>
      <c r="K24" s="11"/>
      <c r="L24" s="11"/>
      <c r="M24" s="11"/>
      <c r="N24" s="11"/>
      <c r="O24" s="11"/>
      <c r="P24" s="11"/>
    </row>
    <row r="25" ht="13.15" customHeight="1" spans="1:16">
      <c r="A25" s="216" t="s">
        <v>409</v>
      </c>
      <c r="B25" s="14">
        <v>567</v>
      </c>
      <c r="C25" s="14">
        <v>0</v>
      </c>
      <c r="D25" s="14">
        <v>0</v>
      </c>
      <c r="E25" s="14">
        <v>0</v>
      </c>
      <c r="F25" s="14">
        <v>567</v>
      </c>
      <c r="G25" s="14">
        <v>0</v>
      </c>
      <c r="H25" s="14">
        <v>0</v>
      </c>
      <c r="I25" s="11"/>
      <c r="J25" s="252"/>
      <c r="K25" s="11"/>
      <c r="L25" s="11"/>
      <c r="M25" s="11"/>
      <c r="N25" s="11"/>
      <c r="O25" s="11"/>
      <c r="P25" s="11"/>
    </row>
    <row r="26" ht="13.15" customHeight="1" spans="1:16">
      <c r="A26" s="216" t="s">
        <v>81</v>
      </c>
      <c r="B26" s="14">
        <v>101419</v>
      </c>
      <c r="C26" s="14">
        <v>15101</v>
      </c>
      <c r="D26" s="14">
        <v>0</v>
      </c>
      <c r="E26" s="14">
        <v>24834</v>
      </c>
      <c r="F26" s="14">
        <v>37038</v>
      </c>
      <c r="G26" s="14">
        <v>0</v>
      </c>
      <c r="H26" s="14">
        <v>24448</v>
      </c>
      <c r="I26" s="11"/>
      <c r="J26" s="252"/>
      <c r="K26" s="11"/>
      <c r="L26" s="11"/>
      <c r="M26" s="11"/>
      <c r="N26" s="11"/>
      <c r="O26" s="11"/>
      <c r="P26" s="11"/>
    </row>
    <row r="27" ht="13.15" customHeight="1" spans="1:16">
      <c r="A27" s="216" t="s">
        <v>82</v>
      </c>
      <c r="B27" s="14">
        <v>20491</v>
      </c>
      <c r="C27" s="14">
        <v>3033</v>
      </c>
      <c r="D27" s="14">
        <v>0</v>
      </c>
      <c r="E27" s="14">
        <v>0</v>
      </c>
      <c r="F27" s="14">
        <v>0</v>
      </c>
      <c r="G27" s="14">
        <v>0</v>
      </c>
      <c r="H27" s="14">
        <v>17458</v>
      </c>
      <c r="I27" s="11"/>
      <c r="J27" s="252"/>
      <c r="K27" s="11"/>
      <c r="L27" s="11"/>
      <c r="M27" s="11"/>
      <c r="N27" s="11"/>
      <c r="O27" s="11"/>
      <c r="P27" s="11"/>
    </row>
    <row r="28" ht="13.15" customHeight="1" spans="1:16">
      <c r="A28" s="216" t="s">
        <v>83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1"/>
      <c r="J28" s="252"/>
      <c r="K28" s="11"/>
      <c r="L28" s="11"/>
      <c r="M28" s="11"/>
      <c r="N28" s="11"/>
      <c r="O28" s="11"/>
      <c r="P28" s="11"/>
    </row>
    <row r="29" ht="13.15" customHeight="1" spans="1:16">
      <c r="A29" s="216" t="s">
        <v>84</v>
      </c>
      <c r="B29" s="14">
        <v>139107</v>
      </c>
      <c r="C29" s="14">
        <v>34761</v>
      </c>
      <c r="D29" s="14">
        <v>0</v>
      </c>
      <c r="E29" s="14">
        <v>3138</v>
      </c>
      <c r="F29" s="14">
        <v>79198</v>
      </c>
      <c r="G29" s="14">
        <v>19459</v>
      </c>
      <c r="H29" s="14">
        <v>2552</v>
      </c>
      <c r="I29" s="11"/>
      <c r="J29" s="252"/>
      <c r="K29" s="11"/>
      <c r="L29" s="11"/>
      <c r="M29" s="11"/>
      <c r="N29" s="11"/>
      <c r="O29" s="11"/>
      <c r="P29" s="11"/>
    </row>
    <row r="30" ht="13.15" customHeight="1" spans="1:16">
      <c r="A30" s="216" t="s">
        <v>85</v>
      </c>
      <c r="B30" s="14">
        <v>794474</v>
      </c>
      <c r="C30" s="14">
        <v>117873</v>
      </c>
      <c r="D30" s="14">
        <v>0</v>
      </c>
      <c r="E30" s="14">
        <v>115302</v>
      </c>
      <c r="F30" s="14">
        <v>63308</v>
      </c>
      <c r="G30" s="14">
        <v>111825</v>
      </c>
      <c r="H30" s="14">
        <v>386167</v>
      </c>
      <c r="I30" s="11"/>
      <c r="J30" s="252"/>
      <c r="K30" s="11"/>
      <c r="L30" s="11"/>
      <c r="M30" s="11"/>
      <c r="N30" s="11"/>
      <c r="O30" s="11"/>
      <c r="P30" s="11"/>
    </row>
    <row r="31" ht="13.15" customHeight="1" spans="1:16">
      <c r="A31" s="216" t="s">
        <v>86</v>
      </c>
      <c r="B31" s="14">
        <v>7945943</v>
      </c>
      <c r="C31" s="14">
        <v>41799</v>
      </c>
      <c r="D31" s="14">
        <v>0</v>
      </c>
      <c r="E31" s="14">
        <v>6438667</v>
      </c>
      <c r="F31" s="14">
        <v>3521</v>
      </c>
      <c r="G31" s="14">
        <v>0</v>
      </c>
      <c r="H31" s="14">
        <v>1461955</v>
      </c>
      <c r="I31" s="11"/>
      <c r="J31" s="252"/>
      <c r="K31" s="11"/>
      <c r="L31" s="11"/>
      <c r="M31" s="11"/>
      <c r="N31" s="11"/>
      <c r="O31" s="11"/>
      <c r="P31" s="11"/>
    </row>
    <row r="32" ht="13.15" customHeight="1" spans="1:16">
      <c r="A32" s="216" t="s">
        <v>87</v>
      </c>
      <c r="B32" s="14">
        <v>4280934</v>
      </c>
      <c r="C32" s="14">
        <v>0</v>
      </c>
      <c r="D32" s="14">
        <v>0</v>
      </c>
      <c r="E32" s="14">
        <v>4280934</v>
      </c>
      <c r="F32" s="14">
        <v>0</v>
      </c>
      <c r="G32" s="14">
        <v>0</v>
      </c>
      <c r="H32" s="14">
        <v>0</v>
      </c>
      <c r="I32" s="11"/>
      <c r="J32" s="252"/>
      <c r="K32" s="11"/>
      <c r="L32" s="11"/>
      <c r="M32" s="11"/>
      <c r="N32" s="11"/>
      <c r="O32" s="11"/>
      <c r="P32" s="11"/>
    </row>
    <row r="33" ht="13.15" customHeight="1" spans="1:16">
      <c r="A33" s="245" t="s">
        <v>410</v>
      </c>
      <c r="B33" s="14">
        <v>1395317</v>
      </c>
      <c r="C33" s="14">
        <v>276857</v>
      </c>
      <c r="D33" s="14">
        <v>0</v>
      </c>
      <c r="E33" s="14">
        <v>244765</v>
      </c>
      <c r="F33" s="14">
        <v>540946</v>
      </c>
      <c r="G33" s="14">
        <v>35841</v>
      </c>
      <c r="H33" s="14">
        <v>296907</v>
      </c>
      <c r="I33" s="11"/>
      <c r="J33" s="252"/>
      <c r="K33" s="11"/>
      <c r="L33" s="11"/>
      <c r="M33" s="11"/>
      <c r="N33" s="11"/>
      <c r="O33" s="11"/>
      <c r="P33" s="11"/>
    </row>
    <row r="34" ht="13.15" customHeight="1" spans="1:16">
      <c r="A34" s="216" t="s">
        <v>89</v>
      </c>
      <c r="B34" s="14">
        <v>305222</v>
      </c>
      <c r="C34" s="14">
        <v>58424</v>
      </c>
      <c r="D34" s="14">
        <v>0</v>
      </c>
      <c r="E34" s="14">
        <v>3431</v>
      </c>
      <c r="F34" s="14">
        <v>72966</v>
      </c>
      <c r="G34" s="14">
        <v>0</v>
      </c>
      <c r="H34" s="14">
        <v>170401</v>
      </c>
      <c r="I34" s="11"/>
      <c r="J34" s="252"/>
      <c r="K34" s="11"/>
      <c r="L34" s="11"/>
      <c r="M34" s="11"/>
      <c r="N34" s="11"/>
      <c r="O34" s="11"/>
      <c r="P34" s="11"/>
    </row>
    <row r="35" ht="13.15" customHeight="1" spans="1:16">
      <c r="A35" s="216" t="s">
        <v>90</v>
      </c>
      <c r="B35" s="14">
        <v>11167</v>
      </c>
      <c r="C35" s="14">
        <v>2134</v>
      </c>
      <c r="D35" s="14">
        <v>0</v>
      </c>
      <c r="E35" s="14">
        <v>6951</v>
      </c>
      <c r="F35" s="14">
        <v>0</v>
      </c>
      <c r="G35" s="14">
        <v>2082</v>
      </c>
      <c r="H35" s="14">
        <v>0</v>
      </c>
      <c r="I35" s="11"/>
      <c r="J35" s="252"/>
      <c r="K35" s="11"/>
      <c r="L35" s="11"/>
      <c r="M35" s="11"/>
      <c r="N35" s="11"/>
      <c r="O35" s="11"/>
      <c r="P35" s="11"/>
    </row>
    <row r="36" ht="13.15" customHeight="1" spans="1:16">
      <c r="A36" s="216" t="s">
        <v>91</v>
      </c>
      <c r="B36" s="14">
        <v>12367</v>
      </c>
      <c r="C36" s="14">
        <v>8837</v>
      </c>
      <c r="D36" s="14">
        <v>0</v>
      </c>
      <c r="E36" s="14">
        <v>0</v>
      </c>
      <c r="F36" s="14">
        <v>3530</v>
      </c>
      <c r="G36" s="14">
        <v>0</v>
      </c>
      <c r="H36" s="14">
        <v>0</v>
      </c>
      <c r="I36" s="11"/>
      <c r="J36" s="252"/>
      <c r="K36" s="11"/>
      <c r="L36" s="11"/>
      <c r="M36" s="11"/>
      <c r="N36" s="11"/>
      <c r="O36" s="11"/>
      <c r="P36" s="11"/>
    </row>
    <row r="37" ht="13.15" customHeight="1" spans="1:16">
      <c r="A37" s="246" t="s">
        <v>92</v>
      </c>
      <c r="B37" s="14">
        <v>16972</v>
      </c>
      <c r="C37" s="14">
        <v>16972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1"/>
      <c r="J37" s="252"/>
      <c r="K37" s="11"/>
      <c r="L37" s="11"/>
      <c r="M37" s="11"/>
      <c r="N37" s="11"/>
      <c r="O37" s="11"/>
      <c r="P37" s="11"/>
    </row>
    <row r="38" ht="13.15" customHeight="1" spans="1:16">
      <c r="A38" s="216" t="s">
        <v>93</v>
      </c>
      <c r="B38" s="247">
        <v>853523</v>
      </c>
      <c r="C38" s="14">
        <v>69277</v>
      </c>
      <c r="D38" s="14">
        <v>0</v>
      </c>
      <c r="E38" s="14">
        <v>684451</v>
      </c>
      <c r="F38" s="14">
        <v>89619</v>
      </c>
      <c r="G38" s="14">
        <v>0</v>
      </c>
      <c r="H38" s="14">
        <v>10177</v>
      </c>
      <c r="I38" s="11"/>
      <c r="J38" s="252"/>
      <c r="K38" s="11"/>
      <c r="L38" s="11"/>
      <c r="M38" s="11"/>
      <c r="N38" s="11"/>
      <c r="O38" s="11"/>
      <c r="P38" s="11"/>
    </row>
    <row r="39" ht="13.15" customHeight="1" spans="1:16">
      <c r="A39" s="216" t="s">
        <v>94</v>
      </c>
      <c r="B39" s="14">
        <v>32572</v>
      </c>
      <c r="C39" s="14">
        <v>2370</v>
      </c>
      <c r="D39" s="14">
        <v>0</v>
      </c>
      <c r="E39" s="14">
        <v>2030</v>
      </c>
      <c r="F39" s="14">
        <v>15236</v>
      </c>
      <c r="G39" s="14">
        <v>0</v>
      </c>
      <c r="H39" s="14">
        <v>12936</v>
      </c>
      <c r="I39" s="11"/>
      <c r="J39" s="252"/>
      <c r="K39" s="11"/>
      <c r="L39" s="11"/>
      <c r="M39" s="11"/>
      <c r="N39" s="11"/>
      <c r="O39" s="11"/>
      <c r="P39" s="11"/>
    </row>
    <row r="40" ht="13.15" customHeight="1" spans="1:16">
      <c r="A40" s="216" t="s">
        <v>95</v>
      </c>
      <c r="B40" s="14">
        <v>0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1"/>
      <c r="J40" s="252"/>
      <c r="K40" s="11"/>
      <c r="L40" s="11"/>
      <c r="M40" s="11"/>
      <c r="N40" s="11"/>
      <c r="O40" s="11"/>
      <c r="P40" s="11"/>
    </row>
    <row r="41" ht="13.15" customHeight="1" spans="1:16">
      <c r="A41" s="216" t="s">
        <v>96</v>
      </c>
      <c r="B41" s="14">
        <v>2481</v>
      </c>
      <c r="C41" s="14">
        <v>2481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1"/>
      <c r="J41" s="252"/>
      <c r="K41" s="11"/>
      <c r="L41" s="11"/>
      <c r="M41" s="11"/>
      <c r="N41" s="11"/>
      <c r="O41" s="11"/>
      <c r="P41" s="11"/>
    </row>
    <row r="42" ht="13.15" customHeight="1" spans="1:16">
      <c r="A42" s="216" t="s">
        <v>97</v>
      </c>
      <c r="B42" s="14">
        <v>44607</v>
      </c>
      <c r="C42" s="14">
        <v>2249</v>
      </c>
      <c r="D42" s="14">
        <v>0</v>
      </c>
      <c r="E42" s="14">
        <v>21399</v>
      </c>
      <c r="F42" s="14">
        <v>0</v>
      </c>
      <c r="G42" s="14">
        <v>5814</v>
      </c>
      <c r="H42" s="14">
        <v>15144</v>
      </c>
      <c r="I42" s="11"/>
      <c r="J42" s="252"/>
      <c r="K42" s="11"/>
      <c r="L42" s="11"/>
      <c r="M42" s="11"/>
      <c r="N42" s="11"/>
      <c r="O42" s="11"/>
      <c r="P42" s="11"/>
    </row>
    <row r="43" ht="13.15" customHeight="1" spans="1:16">
      <c r="A43" s="216" t="s">
        <v>98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1"/>
      <c r="J43" s="252"/>
      <c r="K43" s="11"/>
      <c r="L43" s="11"/>
      <c r="M43" s="11"/>
      <c r="N43" s="11"/>
      <c r="O43" s="11"/>
      <c r="P43" s="11"/>
    </row>
    <row r="44" ht="13.15" customHeight="1" spans="1:16">
      <c r="A44" s="216" t="s">
        <v>99</v>
      </c>
      <c r="B44" s="14">
        <v>4416540</v>
      </c>
      <c r="C44" s="14">
        <v>162431</v>
      </c>
      <c r="D44" s="14">
        <v>18306</v>
      </c>
      <c r="E44" s="14">
        <v>335839</v>
      </c>
      <c r="F44" s="14">
        <v>2137628</v>
      </c>
      <c r="G44" s="14">
        <v>1392257</v>
      </c>
      <c r="H44" s="14">
        <v>370080</v>
      </c>
      <c r="I44" s="11"/>
      <c r="J44" s="252"/>
      <c r="K44" s="11"/>
      <c r="L44" s="11"/>
      <c r="M44" s="11"/>
      <c r="N44" s="11"/>
      <c r="O44" s="11"/>
      <c r="P44" s="11"/>
    </row>
    <row r="45" ht="13.15" customHeight="1" spans="1:16">
      <c r="A45" s="216" t="s">
        <v>100</v>
      </c>
      <c r="B45" s="14">
        <v>196905</v>
      </c>
      <c r="C45" s="14">
        <v>27665</v>
      </c>
      <c r="D45" s="14">
        <v>0</v>
      </c>
      <c r="E45" s="14">
        <v>143570</v>
      </c>
      <c r="F45" s="14">
        <v>6608</v>
      </c>
      <c r="G45" s="14">
        <v>10935</v>
      </c>
      <c r="H45" s="14">
        <v>8126</v>
      </c>
      <c r="I45" s="11"/>
      <c r="J45" s="252"/>
      <c r="K45" s="11"/>
      <c r="L45" s="11"/>
      <c r="M45" s="11"/>
      <c r="N45" s="11"/>
      <c r="O45" s="11"/>
      <c r="P45" s="11"/>
    </row>
    <row r="46" ht="13.15" customHeight="1" spans="1:16">
      <c r="A46" s="220" t="s">
        <v>101</v>
      </c>
      <c r="B46" s="18">
        <v>52194</v>
      </c>
      <c r="C46" s="18">
        <v>27902</v>
      </c>
      <c r="D46" s="18">
        <v>2118</v>
      </c>
      <c r="E46" s="18">
        <v>4236</v>
      </c>
      <c r="F46" s="18">
        <v>4046</v>
      </c>
      <c r="G46" s="18">
        <v>3124</v>
      </c>
      <c r="H46" s="18">
        <v>10769</v>
      </c>
      <c r="I46" s="11"/>
      <c r="J46" s="252"/>
      <c r="K46" s="11"/>
      <c r="L46" s="11"/>
      <c r="M46" s="11"/>
      <c r="N46" s="11"/>
      <c r="O46" s="11"/>
      <c r="P46" s="11"/>
    </row>
    <row r="47" ht="1.5" customHeight="1" spans="2:16">
      <c r="B47" s="248"/>
      <c r="C47" s="248"/>
      <c r="D47" s="248"/>
      <c r="E47" s="248"/>
      <c r="G47" s="248"/>
      <c r="H47" s="248"/>
      <c r="I47" s="248"/>
      <c r="J47" s="252"/>
      <c r="K47" s="248"/>
      <c r="L47" s="248"/>
      <c r="M47" s="248"/>
      <c r="N47" s="248"/>
      <c r="O47" s="248"/>
      <c r="P47" s="248"/>
    </row>
    <row r="48" spans="2:16">
      <c r="B48" s="248"/>
      <c r="C48" s="248"/>
      <c r="D48" s="248"/>
      <c r="E48" s="248"/>
      <c r="F48" s="248"/>
      <c r="G48" s="248"/>
      <c r="H48" s="248"/>
      <c r="I48" s="248"/>
      <c r="J48" s="248"/>
      <c r="K48" s="248"/>
      <c r="L48" s="248"/>
      <c r="M48" s="248"/>
      <c r="N48" s="248"/>
      <c r="O48" s="248"/>
      <c r="P48" s="248"/>
    </row>
  </sheetData>
  <mergeCells count="3">
    <mergeCell ref="A1:H1"/>
    <mergeCell ref="B3:H3"/>
    <mergeCell ref="A3:A4"/>
  </mergeCells>
  <pageMargins left="1.14" right="1" top="1.38" bottom="1.38" header="0.51" footer="1.1"/>
  <pageSetup paperSize="9" firstPageNumber="223" orientation="portrait" useFirstPageNumber="1"/>
  <headerFooter>
    <oddFooter>&amp;C224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0"/>
  </sheetPr>
  <dimension ref="A1:I29"/>
  <sheetViews>
    <sheetView showZeros="0" topLeftCell="A12" workbookViewId="0">
      <selection activeCell="A1" sqref="$A1:$XFD1048576"/>
    </sheetView>
  </sheetViews>
  <sheetFormatPr defaultColWidth="9" defaultRowHeight="13.5"/>
  <cols>
    <col min="1" max="1" width="15.875" style="2" customWidth="1"/>
    <col min="2" max="2" width="6.375" style="2" customWidth="1"/>
    <col min="3" max="3" width="7.875" style="2" customWidth="1"/>
    <col min="4" max="5" width="7.125" style="2" customWidth="1"/>
    <col min="6" max="6" width="9.25" style="2" customWidth="1"/>
    <col min="7" max="7" width="8.875" style="2" customWidth="1"/>
    <col min="8" max="9" width="7.125" style="2" customWidth="1"/>
    <col min="10" max="10" width="9" style="2"/>
    <col min="11" max="11" width="10.125" style="2"/>
    <col min="12" max="16384" width="9" style="2"/>
  </cols>
  <sheetData>
    <row r="1" ht="20.25" customHeight="1" spans="1:9">
      <c r="A1" s="223" t="s">
        <v>412</v>
      </c>
      <c r="B1" s="223"/>
      <c r="C1" s="40"/>
      <c r="D1" s="40"/>
      <c r="E1" s="40"/>
      <c r="F1" s="40"/>
      <c r="G1" s="40"/>
      <c r="H1" s="40"/>
      <c r="I1" s="40"/>
    </row>
    <row r="2" ht="18" customHeight="1" spans="1:9">
      <c r="A2" s="224"/>
      <c r="B2" s="224"/>
      <c r="D2" s="225" t="s">
        <v>413</v>
      </c>
      <c r="E2" s="233"/>
      <c r="I2" s="234"/>
    </row>
    <row r="3" ht="27" customHeight="1" spans="1:9">
      <c r="A3" s="226" t="s">
        <v>2</v>
      </c>
      <c r="B3" s="226" t="s">
        <v>414</v>
      </c>
      <c r="C3" s="227" t="s">
        <v>36</v>
      </c>
      <c r="D3" s="227" t="s">
        <v>383</v>
      </c>
      <c r="E3" s="227" t="s">
        <v>384</v>
      </c>
      <c r="F3" s="227" t="s">
        <v>385</v>
      </c>
      <c r="G3" s="227" t="s">
        <v>386</v>
      </c>
      <c r="H3" s="227" t="s">
        <v>387</v>
      </c>
      <c r="I3" s="235" t="s">
        <v>388</v>
      </c>
    </row>
    <row r="4" ht="21.95" customHeight="1" spans="1:9">
      <c r="A4" s="213" t="s">
        <v>114</v>
      </c>
      <c r="B4" s="228" t="s">
        <v>415</v>
      </c>
      <c r="C4" s="183">
        <v>8440657.2</v>
      </c>
      <c r="D4" s="183">
        <v>512595.4</v>
      </c>
      <c r="E4" s="183">
        <v>14634.4</v>
      </c>
      <c r="F4" s="183">
        <v>2678597.1</v>
      </c>
      <c r="G4" s="183">
        <v>2041808.9</v>
      </c>
      <c r="H4" s="183">
        <v>1847664</v>
      </c>
      <c r="I4" s="183">
        <v>1345357.4</v>
      </c>
    </row>
    <row r="5" ht="21.95" customHeight="1" spans="1:9">
      <c r="A5" s="216" t="s">
        <v>416</v>
      </c>
      <c r="B5" s="228" t="s">
        <v>415</v>
      </c>
      <c r="C5" s="183">
        <v>2053600.4</v>
      </c>
      <c r="D5" s="183">
        <v>152041</v>
      </c>
      <c r="E5" s="183">
        <v>2526.2</v>
      </c>
      <c r="F5" s="183">
        <v>494943.9</v>
      </c>
      <c r="G5" s="183">
        <v>541169.7</v>
      </c>
      <c r="H5" s="183">
        <v>554825.5</v>
      </c>
      <c r="I5" s="183">
        <v>308094.1</v>
      </c>
    </row>
    <row r="6" ht="21.95" customHeight="1" spans="1:9">
      <c r="A6" s="216" t="s">
        <v>417</v>
      </c>
      <c r="B6" s="228" t="s">
        <v>415</v>
      </c>
      <c r="C6" s="183">
        <v>2405042.3</v>
      </c>
      <c r="D6" s="183">
        <v>131329.9</v>
      </c>
      <c r="E6" s="183">
        <v>6162</v>
      </c>
      <c r="F6" s="183">
        <v>1175484</v>
      </c>
      <c r="G6" s="183">
        <v>627951.1</v>
      </c>
      <c r="H6" s="183">
        <v>198598.4</v>
      </c>
      <c r="I6" s="183">
        <v>265516.9</v>
      </c>
    </row>
    <row r="7" ht="21.95" customHeight="1" spans="1:9">
      <c r="A7" s="216" t="s">
        <v>418</v>
      </c>
      <c r="B7" s="228" t="s">
        <v>415</v>
      </c>
      <c r="C7" s="183">
        <v>777527.8</v>
      </c>
      <c r="D7" s="183">
        <v>55471.9</v>
      </c>
      <c r="E7" s="183">
        <v>5114.3</v>
      </c>
      <c r="F7" s="183">
        <v>539038.6</v>
      </c>
      <c r="G7" s="183">
        <v>50739</v>
      </c>
      <c r="H7" s="183">
        <v>44362.9</v>
      </c>
      <c r="I7" s="183">
        <v>82801.1</v>
      </c>
    </row>
    <row r="8" ht="21.95" customHeight="1" spans="1:9">
      <c r="A8" s="216" t="s">
        <v>238</v>
      </c>
      <c r="B8" s="228" t="s">
        <v>415</v>
      </c>
      <c r="C8" s="183">
        <v>29453979.7</v>
      </c>
      <c r="D8" s="183">
        <v>1113225.3</v>
      </c>
      <c r="E8" s="183">
        <v>42916.5</v>
      </c>
      <c r="F8" s="183">
        <v>4656931.6</v>
      </c>
      <c r="G8" s="183">
        <v>10407221.1</v>
      </c>
      <c r="H8" s="183">
        <v>9511706.9</v>
      </c>
      <c r="I8" s="183">
        <v>3721978.3</v>
      </c>
    </row>
    <row r="9" ht="21.95" customHeight="1" spans="1:9">
      <c r="A9" s="216" t="s">
        <v>419</v>
      </c>
      <c r="B9" s="228" t="s">
        <v>415</v>
      </c>
      <c r="C9" s="183">
        <v>19593446.6</v>
      </c>
      <c r="D9" s="183">
        <v>706136.6</v>
      </c>
      <c r="E9" s="183">
        <v>26875.8</v>
      </c>
      <c r="F9" s="183">
        <v>2946544.8</v>
      </c>
      <c r="G9" s="183">
        <v>6989265.3</v>
      </c>
      <c r="H9" s="183">
        <v>6842485.3</v>
      </c>
      <c r="I9" s="183">
        <v>2082138.8</v>
      </c>
    </row>
    <row r="10" ht="21.95" customHeight="1" spans="1:9">
      <c r="A10" s="216" t="s">
        <v>420</v>
      </c>
      <c r="B10" s="228" t="s">
        <v>415</v>
      </c>
      <c r="C10" s="183">
        <v>23242314.5</v>
      </c>
      <c r="D10" s="183">
        <v>1196527.4</v>
      </c>
      <c r="E10" s="183">
        <v>44158.3</v>
      </c>
      <c r="F10" s="183">
        <v>13431295.9</v>
      </c>
      <c r="G10" s="183">
        <v>3465472.5</v>
      </c>
      <c r="H10" s="183">
        <v>2080400.7</v>
      </c>
      <c r="I10" s="183">
        <v>3024459.7</v>
      </c>
    </row>
    <row r="11" ht="21.95" customHeight="1" spans="1:9">
      <c r="A11" s="216" t="s">
        <v>421</v>
      </c>
      <c r="B11" s="228" t="s">
        <v>415</v>
      </c>
      <c r="C11" s="183">
        <v>22945038.1</v>
      </c>
      <c r="D11" s="183">
        <v>1185832.4</v>
      </c>
      <c r="E11" s="183">
        <v>43637.4</v>
      </c>
      <c r="F11" s="183">
        <v>13285705.6</v>
      </c>
      <c r="G11" s="183">
        <v>3438556.3</v>
      </c>
      <c r="H11" s="183">
        <v>2033036.4</v>
      </c>
      <c r="I11" s="183">
        <v>2958270</v>
      </c>
    </row>
    <row r="12" ht="21.95" customHeight="1" spans="1:9">
      <c r="A12" s="216" t="s">
        <v>422</v>
      </c>
      <c r="B12" s="228" t="s">
        <v>415</v>
      </c>
      <c r="C12" s="183">
        <v>20233142.6</v>
      </c>
      <c r="D12" s="183">
        <v>1059684.2</v>
      </c>
      <c r="E12" s="183">
        <v>39302.7</v>
      </c>
      <c r="F12" s="183">
        <v>12619756.6</v>
      </c>
      <c r="G12" s="183">
        <v>2230525</v>
      </c>
      <c r="H12" s="183">
        <v>1667036.5</v>
      </c>
      <c r="I12" s="183">
        <v>2616837.6</v>
      </c>
    </row>
    <row r="13" ht="21.95" customHeight="1" spans="1:9">
      <c r="A13" s="216" t="s">
        <v>174</v>
      </c>
      <c r="B13" s="228" t="s">
        <v>415</v>
      </c>
      <c r="C13" s="183">
        <v>82278.9</v>
      </c>
      <c r="D13" s="183">
        <v>4929.7</v>
      </c>
      <c r="E13" s="183">
        <v>144.2</v>
      </c>
      <c r="F13" s="183">
        <v>24431</v>
      </c>
      <c r="G13" s="183">
        <v>28538.1</v>
      </c>
      <c r="H13" s="183">
        <v>8167</v>
      </c>
      <c r="I13" s="183">
        <v>16068.9</v>
      </c>
    </row>
    <row r="14" ht="21.95" customHeight="1" spans="1:9">
      <c r="A14" s="216" t="s">
        <v>423</v>
      </c>
      <c r="B14" s="228" t="s">
        <v>415</v>
      </c>
      <c r="C14" s="183">
        <v>173873.7</v>
      </c>
      <c r="D14" s="183">
        <v>38181.3</v>
      </c>
      <c r="E14" s="183">
        <v>714.4</v>
      </c>
      <c r="F14" s="183">
        <v>42809.9</v>
      </c>
      <c r="G14" s="183">
        <v>44991</v>
      </c>
      <c r="H14" s="183">
        <v>27988.1</v>
      </c>
      <c r="I14" s="183">
        <v>19189</v>
      </c>
    </row>
    <row r="15" ht="21.95" customHeight="1" spans="1:9">
      <c r="A15" s="216" t="s">
        <v>424</v>
      </c>
      <c r="B15" s="228" t="s">
        <v>415</v>
      </c>
      <c r="C15" s="183">
        <v>372939.5</v>
      </c>
      <c r="D15" s="183">
        <v>55979.8</v>
      </c>
      <c r="E15" s="183">
        <v>1872.9</v>
      </c>
      <c r="F15" s="183">
        <v>91862.2</v>
      </c>
      <c r="G15" s="183">
        <v>97703.4</v>
      </c>
      <c r="H15" s="183">
        <v>64937.5</v>
      </c>
      <c r="I15" s="183">
        <v>60583.7</v>
      </c>
    </row>
    <row r="16" ht="21.95" customHeight="1" spans="1:9">
      <c r="A16" s="216" t="s">
        <v>425</v>
      </c>
      <c r="B16" s="228" t="s">
        <v>415</v>
      </c>
      <c r="C16" s="183">
        <v>535905.7</v>
      </c>
      <c r="D16" s="183">
        <v>7993.8</v>
      </c>
      <c r="E16" s="183">
        <v>539.7</v>
      </c>
      <c r="F16" s="183">
        <v>368199.7</v>
      </c>
      <c r="G16" s="183">
        <v>62346</v>
      </c>
      <c r="H16" s="183">
        <v>15002.4</v>
      </c>
      <c r="I16" s="183">
        <v>81824.1</v>
      </c>
    </row>
    <row r="17" ht="21.95" customHeight="1" spans="1:9">
      <c r="A17" s="216" t="s">
        <v>426</v>
      </c>
      <c r="B17" s="228" t="s">
        <v>415</v>
      </c>
      <c r="C17" s="183">
        <v>428752.8</v>
      </c>
      <c r="D17" s="183">
        <v>7934.2</v>
      </c>
      <c r="E17" s="183">
        <v>453</v>
      </c>
      <c r="F17" s="183">
        <v>50484.3</v>
      </c>
      <c r="G17" s="183">
        <v>221681.7</v>
      </c>
      <c r="H17" s="183">
        <v>124780.5</v>
      </c>
      <c r="I17" s="183">
        <v>23419.1</v>
      </c>
    </row>
    <row r="18" ht="21.95" customHeight="1" spans="1:9">
      <c r="A18" s="229" t="s">
        <v>427</v>
      </c>
      <c r="B18" s="228" t="s">
        <v>415</v>
      </c>
      <c r="C18" s="183">
        <v>398305.6</v>
      </c>
      <c r="D18" s="183">
        <v>6400.8</v>
      </c>
      <c r="E18" s="183">
        <v>452.3</v>
      </c>
      <c r="F18" s="183">
        <v>35996.1</v>
      </c>
      <c r="G18" s="183">
        <v>200833.2</v>
      </c>
      <c r="H18" s="183">
        <v>121696.7</v>
      </c>
      <c r="I18" s="183">
        <v>32926.5</v>
      </c>
    </row>
    <row r="19" ht="21.95" customHeight="1" spans="1:9">
      <c r="A19" s="230" t="s">
        <v>428</v>
      </c>
      <c r="B19" s="228" t="s">
        <v>415</v>
      </c>
      <c r="C19" s="183">
        <v>11743.7</v>
      </c>
      <c r="D19" s="183">
        <v>979.1</v>
      </c>
      <c r="E19" s="183">
        <v>9</v>
      </c>
      <c r="F19" s="183">
        <v>5640.7</v>
      </c>
      <c r="G19" s="183">
        <v>62.7</v>
      </c>
      <c r="H19" s="183">
        <v>-6522.3</v>
      </c>
      <c r="I19" s="183">
        <v>11574.5</v>
      </c>
    </row>
    <row r="20" ht="21.95" customHeight="1" spans="1:9">
      <c r="A20" s="231" t="s">
        <v>429</v>
      </c>
      <c r="B20" s="228" t="s">
        <v>415</v>
      </c>
      <c r="C20" s="183">
        <v>-16199.3</v>
      </c>
      <c r="D20" s="183">
        <v>-199</v>
      </c>
      <c r="E20" s="183">
        <v>-7.3</v>
      </c>
      <c r="F20" s="183">
        <v>-2840.3</v>
      </c>
      <c r="G20" s="183">
        <v>-2072.7</v>
      </c>
      <c r="H20" s="183">
        <v>-8402.3</v>
      </c>
      <c r="I20" s="183">
        <v>-2677.7</v>
      </c>
    </row>
    <row r="21" ht="21.95" customHeight="1" spans="1:9">
      <c r="A21" s="231" t="s">
        <v>430</v>
      </c>
      <c r="B21" s="228" t="s">
        <v>415</v>
      </c>
      <c r="C21" s="183">
        <v>1632</v>
      </c>
      <c r="D21" s="183">
        <v>0</v>
      </c>
      <c r="E21" s="183">
        <v>0</v>
      </c>
      <c r="F21" s="183">
        <v>159.6</v>
      </c>
      <c r="G21" s="183">
        <v>271</v>
      </c>
      <c r="H21" s="183">
        <v>-73.2</v>
      </c>
      <c r="I21" s="183">
        <v>1274.6</v>
      </c>
    </row>
    <row r="22" ht="21.95" customHeight="1" spans="1:9">
      <c r="A22" s="231" t="s">
        <v>431</v>
      </c>
      <c r="B22" s="228" t="s">
        <v>415</v>
      </c>
      <c r="C22" s="183">
        <v>16636.2</v>
      </c>
      <c r="D22" s="183">
        <v>106.6</v>
      </c>
      <c r="E22" s="183">
        <v>17.9</v>
      </c>
      <c r="F22" s="183">
        <v>13985.4</v>
      </c>
      <c r="G22" s="183">
        <v>1125.5</v>
      </c>
      <c r="H22" s="183">
        <v>-1516.5</v>
      </c>
      <c r="I22" s="183">
        <v>2917.3</v>
      </c>
    </row>
    <row r="23" ht="21.95" customHeight="1" spans="1:9">
      <c r="A23" s="231" t="s">
        <v>432</v>
      </c>
      <c r="B23" s="228" t="s">
        <v>415</v>
      </c>
      <c r="C23" s="183">
        <v>58089</v>
      </c>
      <c r="D23" s="183">
        <v>1408.5</v>
      </c>
      <c r="E23" s="183">
        <v>42.8</v>
      </c>
      <c r="F23" s="183">
        <v>9099.2</v>
      </c>
      <c r="G23" s="183">
        <v>40848.8</v>
      </c>
      <c r="H23" s="183">
        <v>2021.8</v>
      </c>
      <c r="I23" s="183">
        <v>4667.9</v>
      </c>
    </row>
    <row r="24" ht="21.95" customHeight="1" spans="1:9">
      <c r="A24" s="231" t="s">
        <v>433</v>
      </c>
      <c r="B24" s="228" t="s">
        <v>415</v>
      </c>
      <c r="C24" s="183">
        <v>1467968.2</v>
      </c>
      <c r="D24" s="183">
        <v>23107.4</v>
      </c>
      <c r="E24" s="183">
        <v>1195.7</v>
      </c>
      <c r="F24" s="183">
        <v>248036</v>
      </c>
      <c r="G24" s="183">
        <v>818926.7</v>
      </c>
      <c r="H24" s="183">
        <v>162627.3</v>
      </c>
      <c r="I24" s="183">
        <v>214075.1</v>
      </c>
    </row>
    <row r="25" ht="21.95" customHeight="1" spans="1:9">
      <c r="A25" s="216" t="s">
        <v>434</v>
      </c>
      <c r="B25" s="228" t="s">
        <v>415</v>
      </c>
      <c r="C25" s="183">
        <v>24506.8</v>
      </c>
      <c r="D25" s="183">
        <v>2797.4</v>
      </c>
      <c r="E25" s="183">
        <v>247.9</v>
      </c>
      <c r="F25" s="183">
        <v>5086</v>
      </c>
      <c r="G25" s="183">
        <v>7828</v>
      </c>
      <c r="H25" s="183">
        <v>4001.2</v>
      </c>
      <c r="I25" s="183">
        <v>4546.3</v>
      </c>
    </row>
    <row r="26" ht="21.95" customHeight="1" spans="1:9">
      <c r="A26" s="216" t="s">
        <v>435</v>
      </c>
      <c r="B26" s="228" t="s">
        <v>415</v>
      </c>
      <c r="C26" s="183">
        <v>21894.5</v>
      </c>
      <c r="D26" s="183">
        <v>1420.2</v>
      </c>
      <c r="E26" s="183">
        <v>47.5</v>
      </c>
      <c r="F26" s="183">
        <v>4107.7</v>
      </c>
      <c r="G26" s="183">
        <v>6711.7</v>
      </c>
      <c r="H26" s="183">
        <v>7472</v>
      </c>
      <c r="I26" s="183">
        <v>2135.4</v>
      </c>
    </row>
    <row r="27" ht="21.95" customHeight="1" spans="1:9">
      <c r="A27" s="216" t="s">
        <v>245</v>
      </c>
      <c r="B27" s="228" t="s">
        <v>415</v>
      </c>
      <c r="C27" s="183">
        <v>1470577.8</v>
      </c>
      <c r="D27" s="183">
        <v>24484</v>
      </c>
      <c r="E27" s="183">
        <v>1396</v>
      </c>
      <c r="F27" s="183">
        <v>249013.8</v>
      </c>
      <c r="G27" s="183">
        <v>820042.8</v>
      </c>
      <c r="H27" s="183">
        <v>159155.2</v>
      </c>
      <c r="I27" s="183">
        <v>216486</v>
      </c>
    </row>
    <row r="28" ht="21.95" customHeight="1" spans="1:9">
      <c r="A28" s="216" t="s">
        <v>436</v>
      </c>
      <c r="B28" s="228" t="s">
        <v>415</v>
      </c>
      <c r="C28" s="183">
        <v>270713</v>
      </c>
      <c r="D28" s="183">
        <v>25741.9</v>
      </c>
      <c r="E28" s="183">
        <v>627.4</v>
      </c>
      <c r="F28" s="183">
        <v>85475</v>
      </c>
      <c r="G28" s="183">
        <v>86331.7</v>
      </c>
      <c r="H28" s="183">
        <v>10117.6</v>
      </c>
      <c r="I28" s="183">
        <v>62419.4</v>
      </c>
    </row>
    <row r="29" ht="21.95" customHeight="1" spans="1:9">
      <c r="A29" s="220" t="s">
        <v>437</v>
      </c>
      <c r="B29" s="232" t="s">
        <v>438</v>
      </c>
      <c r="C29" s="196">
        <v>87608</v>
      </c>
      <c r="D29" s="196">
        <v>16912</v>
      </c>
      <c r="E29" s="196">
        <v>491</v>
      </c>
      <c r="F29" s="196">
        <v>15533</v>
      </c>
      <c r="G29" s="196">
        <v>34087</v>
      </c>
      <c r="H29" s="196">
        <v>7942</v>
      </c>
      <c r="I29" s="196">
        <v>12643</v>
      </c>
    </row>
  </sheetData>
  <mergeCells count="2">
    <mergeCell ref="A1:I1"/>
    <mergeCell ref="D2:E2"/>
  </mergeCells>
  <pageMargins left="1.14" right="0.94" top="1.38" bottom="1.26" header="0.51" footer="0.94"/>
  <pageSetup paperSize="9" firstPageNumber="224" orientation="portrait" useFirstPageNumber="1"/>
  <headerFooter alignWithMargins="0">
    <oddFooter>&amp;C225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8"/>
  </sheetPr>
  <dimension ref="A1:F51"/>
  <sheetViews>
    <sheetView showZeros="0" topLeftCell="A14" workbookViewId="0">
      <selection activeCell="A1" sqref="$A1:$XFD1048576"/>
    </sheetView>
  </sheetViews>
  <sheetFormatPr defaultColWidth="9" defaultRowHeight="15.75" outlineLevelCol="5"/>
  <cols>
    <col min="1" max="1" width="31.25" style="237" customWidth="1"/>
    <col min="2" max="2" width="7.75" style="257" customWidth="1"/>
    <col min="3" max="3" width="8.25" style="257" customWidth="1"/>
    <col min="4" max="4" width="8" style="257" customWidth="1"/>
    <col min="5" max="5" width="9.875" style="257" customWidth="1"/>
    <col min="6" max="6" width="8.375" style="271" customWidth="1"/>
    <col min="7" max="7" width="9" style="237"/>
    <col min="8" max="8" width="15.375" style="237"/>
    <col min="9" max="9" width="12.625" style="237"/>
    <col min="10" max="16384" width="9" style="237"/>
  </cols>
  <sheetData>
    <row r="1" ht="18" customHeight="1" spans="1:6">
      <c r="A1" s="223" t="s">
        <v>54</v>
      </c>
      <c r="B1" s="223"/>
      <c r="C1" s="223"/>
      <c r="D1" s="223"/>
      <c r="E1" s="223"/>
      <c r="F1" s="463"/>
    </row>
    <row r="2" ht="18" customHeight="1" spans="1:6">
      <c r="A2" s="258"/>
      <c r="B2" s="453"/>
      <c r="C2" s="453"/>
      <c r="D2" s="453"/>
      <c r="E2" s="464" t="s">
        <v>55</v>
      </c>
      <c r="F2" s="465"/>
    </row>
    <row r="3" ht="12.75" customHeight="1" spans="1:6">
      <c r="A3" s="238" t="s">
        <v>35</v>
      </c>
      <c r="B3" s="239" t="s">
        <v>4</v>
      </c>
      <c r="C3" s="240"/>
      <c r="D3" s="240"/>
      <c r="E3" s="240"/>
      <c r="F3" s="466"/>
    </row>
    <row r="4" ht="12.75" customHeight="1" spans="1:6">
      <c r="A4" s="454"/>
      <c r="B4" s="328" t="s">
        <v>56</v>
      </c>
      <c r="C4" s="376" t="s">
        <v>57</v>
      </c>
      <c r="D4" s="455"/>
      <c r="E4" s="376" t="s">
        <v>58</v>
      </c>
      <c r="F4" s="467"/>
    </row>
    <row r="5" ht="28.5" customHeight="1" spans="1:6">
      <c r="A5" s="241"/>
      <c r="B5" s="313"/>
      <c r="C5" s="263"/>
      <c r="D5" s="242" t="s">
        <v>59</v>
      </c>
      <c r="E5" s="263"/>
      <c r="F5" s="468" t="s">
        <v>59</v>
      </c>
    </row>
    <row r="6" s="236" customFormat="1" ht="12.95" customHeight="1" spans="1:6">
      <c r="A6" s="456" t="s">
        <v>60</v>
      </c>
      <c r="B6" s="279">
        <v>516</v>
      </c>
      <c r="C6" s="190">
        <v>3728348.78</v>
      </c>
      <c r="D6" s="457">
        <v>1.1</v>
      </c>
      <c r="E6" s="190">
        <v>23206973.7</v>
      </c>
      <c r="F6" s="457">
        <v>4.94090983018543</v>
      </c>
    </row>
    <row r="7" ht="12" customHeight="1" spans="1:6">
      <c r="A7" s="216" t="s">
        <v>61</v>
      </c>
      <c r="B7" s="280">
        <v>0</v>
      </c>
      <c r="C7" s="183">
        <v>0</v>
      </c>
      <c r="D7" s="458">
        <v>0</v>
      </c>
      <c r="E7" s="183">
        <v>0</v>
      </c>
      <c r="F7" s="458">
        <v>0</v>
      </c>
    </row>
    <row r="8" ht="12" customHeight="1" spans="1:6">
      <c r="A8" s="216" t="s">
        <v>62</v>
      </c>
      <c r="B8" s="280">
        <v>0</v>
      </c>
      <c r="C8" s="183">
        <v>0</v>
      </c>
      <c r="D8" s="458">
        <v>0</v>
      </c>
      <c r="E8" s="183">
        <v>0</v>
      </c>
      <c r="F8" s="458">
        <v>0</v>
      </c>
    </row>
    <row r="9" ht="12" customHeight="1" spans="1:6">
      <c r="A9" s="216" t="s">
        <v>63</v>
      </c>
      <c r="B9" s="280">
        <v>0</v>
      </c>
      <c r="C9" s="183">
        <v>0</v>
      </c>
      <c r="D9" s="458">
        <v>0</v>
      </c>
      <c r="E9" s="183">
        <v>0</v>
      </c>
      <c r="F9" s="458">
        <v>0</v>
      </c>
    </row>
    <row r="10" ht="12" customHeight="1" spans="1:6">
      <c r="A10" s="216" t="s">
        <v>64</v>
      </c>
      <c r="B10" s="280">
        <v>0</v>
      </c>
      <c r="C10" s="183">
        <v>0</v>
      </c>
      <c r="D10" s="458">
        <v>0</v>
      </c>
      <c r="E10" s="183">
        <v>0</v>
      </c>
      <c r="F10" s="458">
        <v>0</v>
      </c>
    </row>
    <row r="11" ht="12" customHeight="1" spans="1:6">
      <c r="A11" s="216" t="s">
        <v>65</v>
      </c>
      <c r="B11" s="280">
        <v>10</v>
      </c>
      <c r="C11" s="183">
        <v>27135.38</v>
      </c>
      <c r="D11" s="458">
        <v>-13.0909090909091</v>
      </c>
      <c r="E11" s="183">
        <v>63927.5</v>
      </c>
      <c r="F11" s="458">
        <v>-14.7629216318749</v>
      </c>
    </row>
    <row r="12" ht="12" customHeight="1" spans="1:6">
      <c r="A12" s="216" t="s">
        <v>66</v>
      </c>
      <c r="B12" s="280">
        <v>0</v>
      </c>
      <c r="C12" s="183">
        <v>0</v>
      </c>
      <c r="D12" s="458">
        <v>0</v>
      </c>
      <c r="E12" s="183">
        <v>0</v>
      </c>
      <c r="F12" s="458">
        <v>0</v>
      </c>
    </row>
    <row r="13" ht="12" customHeight="1" spans="1:6">
      <c r="A13" s="216" t="s">
        <v>67</v>
      </c>
      <c r="B13" s="280">
        <v>0</v>
      </c>
      <c r="C13" s="183">
        <v>0</v>
      </c>
      <c r="D13" s="458">
        <v>0</v>
      </c>
      <c r="E13" s="183">
        <v>0</v>
      </c>
      <c r="F13" s="458">
        <v>0</v>
      </c>
    </row>
    <row r="14" ht="12.95" customHeight="1" spans="1:6">
      <c r="A14" s="216" t="s">
        <v>68</v>
      </c>
      <c r="B14" s="280">
        <v>43</v>
      </c>
      <c r="C14" s="183">
        <v>108567.88</v>
      </c>
      <c r="D14" s="458">
        <v>3.78125</v>
      </c>
      <c r="E14" s="183">
        <v>1577101.3</v>
      </c>
      <c r="F14" s="458">
        <v>9.22945369772691</v>
      </c>
    </row>
    <row r="15" ht="12.95" customHeight="1" spans="1:6">
      <c r="A15" s="216" t="s">
        <v>69</v>
      </c>
      <c r="B15" s="280">
        <v>10</v>
      </c>
      <c r="C15" s="183">
        <v>163899.75</v>
      </c>
      <c r="D15" s="458">
        <v>7.0125</v>
      </c>
      <c r="E15" s="183">
        <v>524592.8</v>
      </c>
      <c r="F15" s="458">
        <v>11.4916695793258</v>
      </c>
    </row>
    <row r="16" ht="12.95" customHeight="1" spans="1:6">
      <c r="A16" s="216" t="s">
        <v>70</v>
      </c>
      <c r="B16" s="280">
        <v>3</v>
      </c>
      <c r="C16" s="183">
        <v>9191.18</v>
      </c>
      <c r="D16" s="458">
        <v>-11.0545454545455</v>
      </c>
      <c r="E16" s="183">
        <v>18980.7</v>
      </c>
      <c r="F16" s="458">
        <v>-5.46300880354244</v>
      </c>
    </row>
    <row r="17" ht="12.95" customHeight="1" spans="1:6">
      <c r="A17" s="216" t="s">
        <v>71</v>
      </c>
      <c r="B17" s="280">
        <v>0</v>
      </c>
      <c r="C17" s="183">
        <v>0</v>
      </c>
      <c r="D17" s="458">
        <v>0</v>
      </c>
      <c r="E17" s="183">
        <v>0</v>
      </c>
      <c r="F17" s="458">
        <v>0</v>
      </c>
    </row>
    <row r="18" ht="12.95" customHeight="1" spans="1:6">
      <c r="A18" s="216" t="s">
        <v>72</v>
      </c>
      <c r="B18" s="280">
        <v>1</v>
      </c>
      <c r="C18" s="183">
        <v>722.1</v>
      </c>
      <c r="D18" s="458">
        <v>7.63125</v>
      </c>
      <c r="E18" s="183">
        <v>11902.6</v>
      </c>
      <c r="F18" s="458">
        <v>32.3805005635258</v>
      </c>
    </row>
    <row r="19" ht="12.95" customHeight="1" spans="1:6">
      <c r="A19" s="216" t="s">
        <v>73</v>
      </c>
      <c r="B19" s="280">
        <v>9</v>
      </c>
      <c r="C19" s="183">
        <v>14394.45</v>
      </c>
      <c r="D19" s="458">
        <v>-10.6181818181818</v>
      </c>
      <c r="E19" s="183">
        <v>57824</v>
      </c>
      <c r="F19" s="458">
        <v>-6.79247356143612</v>
      </c>
    </row>
    <row r="20" ht="12.95" customHeight="1" spans="1:6">
      <c r="A20" s="216" t="s">
        <v>74</v>
      </c>
      <c r="B20" s="280">
        <v>4</v>
      </c>
      <c r="C20" s="183">
        <v>20742.69</v>
      </c>
      <c r="D20" s="458">
        <v>-13.0909090909091</v>
      </c>
      <c r="E20" s="183">
        <v>31837.4</v>
      </c>
      <c r="F20" s="458">
        <v>-12.6398678538699</v>
      </c>
    </row>
    <row r="21" ht="12.95" customHeight="1" spans="1:6">
      <c r="A21" s="216" t="s">
        <v>75</v>
      </c>
      <c r="B21" s="280">
        <v>9</v>
      </c>
      <c r="C21" s="183">
        <v>10262.21</v>
      </c>
      <c r="D21" s="458">
        <v>-58.4727272727273</v>
      </c>
      <c r="E21" s="183">
        <v>59102.1</v>
      </c>
      <c r="F21" s="458">
        <v>-61.1811976436415</v>
      </c>
    </row>
    <row r="22" ht="12.95" customHeight="1" spans="1:6">
      <c r="A22" s="216" t="s">
        <v>76</v>
      </c>
      <c r="B22" s="280">
        <v>1</v>
      </c>
      <c r="C22" s="183">
        <v>27151.96</v>
      </c>
      <c r="D22" s="458">
        <v>-87.7090909090909</v>
      </c>
      <c r="E22" s="183">
        <v>86421.9</v>
      </c>
      <c r="F22" s="458">
        <v>-87.3558612706469</v>
      </c>
    </row>
    <row r="23" ht="12.95" customHeight="1" spans="1:6">
      <c r="A23" s="216" t="s">
        <v>77</v>
      </c>
      <c r="B23" s="280">
        <v>11</v>
      </c>
      <c r="C23" s="183">
        <v>30284.54</v>
      </c>
      <c r="D23" s="458">
        <v>6.53125</v>
      </c>
      <c r="E23" s="183">
        <v>121444.8</v>
      </c>
      <c r="F23" s="458">
        <v>7.24136130795874</v>
      </c>
    </row>
    <row r="24" ht="12.95" customHeight="1" spans="1:6">
      <c r="A24" s="216" t="s">
        <v>78</v>
      </c>
      <c r="B24" s="280">
        <v>4</v>
      </c>
      <c r="C24" s="183">
        <v>4797.05</v>
      </c>
      <c r="D24" s="458">
        <v>0</v>
      </c>
      <c r="E24" s="183">
        <v>20548.1</v>
      </c>
      <c r="F24" s="458">
        <v>-145.454545454545</v>
      </c>
    </row>
    <row r="25" ht="12.95" customHeight="1" spans="1:6">
      <c r="A25" s="216" t="s">
        <v>79</v>
      </c>
      <c r="B25" s="280">
        <v>3</v>
      </c>
      <c r="C25" s="183">
        <v>2550.93</v>
      </c>
      <c r="D25" s="458">
        <v>-1.01818181818182</v>
      </c>
      <c r="E25" s="183">
        <v>10489</v>
      </c>
      <c r="F25" s="458">
        <v>-19.1708950597446</v>
      </c>
    </row>
    <row r="26" ht="12.95" customHeight="1" spans="1:6">
      <c r="A26" s="216" t="s">
        <v>80</v>
      </c>
      <c r="B26" s="280">
        <v>1</v>
      </c>
      <c r="C26" s="183">
        <v>-3.2</v>
      </c>
      <c r="D26" s="458">
        <v>-117.672727272727</v>
      </c>
      <c r="E26" s="183">
        <v>567.3</v>
      </c>
      <c r="F26" s="458">
        <v>-107.742192224146</v>
      </c>
    </row>
    <row r="27" ht="12.95" customHeight="1" spans="1:6">
      <c r="A27" s="216" t="s">
        <v>81</v>
      </c>
      <c r="B27" s="280">
        <v>14</v>
      </c>
      <c r="C27" s="183">
        <v>16439.97</v>
      </c>
      <c r="D27" s="458">
        <v>9.96875</v>
      </c>
      <c r="E27" s="183">
        <v>101419.2</v>
      </c>
      <c r="F27" s="458">
        <v>27.0612312423167</v>
      </c>
    </row>
    <row r="28" ht="12.95" customHeight="1" spans="1:6">
      <c r="A28" s="216" t="s">
        <v>82</v>
      </c>
      <c r="B28" s="280">
        <v>2</v>
      </c>
      <c r="C28" s="183">
        <v>4627.6</v>
      </c>
      <c r="D28" s="458">
        <v>10.725</v>
      </c>
      <c r="E28" s="183">
        <v>20491.2</v>
      </c>
      <c r="F28" s="458">
        <v>12.6505442133058</v>
      </c>
    </row>
    <row r="29" ht="12.95" customHeight="1" spans="1:6">
      <c r="A29" s="216" t="s">
        <v>83</v>
      </c>
      <c r="B29" s="280">
        <v>0</v>
      </c>
      <c r="C29" s="183">
        <v>0</v>
      </c>
      <c r="D29" s="458">
        <v>0</v>
      </c>
      <c r="E29" s="183">
        <v>0</v>
      </c>
      <c r="F29" s="458">
        <v>0</v>
      </c>
    </row>
    <row r="30" ht="12.95" customHeight="1" spans="1:6">
      <c r="A30" s="216" t="s">
        <v>84</v>
      </c>
      <c r="B30" s="280">
        <v>38</v>
      </c>
      <c r="C30" s="183">
        <v>35918.07</v>
      </c>
      <c r="D30" s="458">
        <v>-28.3636363636364</v>
      </c>
      <c r="E30" s="183">
        <v>139106.5</v>
      </c>
      <c r="F30" s="458">
        <v>-23.3697113891582</v>
      </c>
    </row>
    <row r="31" ht="12.95" customHeight="1" spans="1:6">
      <c r="A31" s="216" t="s">
        <v>85</v>
      </c>
      <c r="B31" s="280">
        <v>39</v>
      </c>
      <c r="C31" s="183">
        <v>156727.8</v>
      </c>
      <c r="D31" s="458">
        <v>-13.6727272727273</v>
      </c>
      <c r="E31" s="183">
        <v>794474.2</v>
      </c>
      <c r="F31" s="458">
        <v>-28.6695524225399</v>
      </c>
    </row>
    <row r="32" ht="12.95" customHeight="1" spans="1:6">
      <c r="A32" s="216" t="s">
        <v>86</v>
      </c>
      <c r="B32" s="280">
        <v>13</v>
      </c>
      <c r="C32" s="183">
        <v>311705.46</v>
      </c>
      <c r="D32" s="458">
        <v>3.3</v>
      </c>
      <c r="E32" s="183">
        <v>7945942.8</v>
      </c>
      <c r="F32" s="458">
        <v>10.9169684593858</v>
      </c>
    </row>
    <row r="33" ht="12.95" customHeight="1" spans="1:6">
      <c r="A33" s="216" t="s">
        <v>87</v>
      </c>
      <c r="B33" s="280">
        <v>4</v>
      </c>
      <c r="C33" s="183">
        <v>307567.98</v>
      </c>
      <c r="D33" s="458">
        <v>10.79375</v>
      </c>
      <c r="E33" s="183">
        <v>4280933.8</v>
      </c>
      <c r="F33" s="458">
        <v>13.6985065533969</v>
      </c>
    </row>
    <row r="34" ht="12.95" customHeight="1" spans="1:6">
      <c r="A34" s="216" t="s">
        <v>88</v>
      </c>
      <c r="B34" s="280">
        <v>174</v>
      </c>
      <c r="C34" s="183">
        <v>325656.73</v>
      </c>
      <c r="D34" s="458">
        <v>-21.8181818181818</v>
      </c>
      <c r="E34" s="183">
        <v>1395316.6</v>
      </c>
      <c r="F34" s="458">
        <v>2.36382636814801</v>
      </c>
    </row>
    <row r="35" ht="12.95" customHeight="1" spans="1:6">
      <c r="A35" s="216" t="s">
        <v>89</v>
      </c>
      <c r="B35" s="280">
        <v>25</v>
      </c>
      <c r="C35" s="183">
        <v>89946.03</v>
      </c>
      <c r="D35" s="458">
        <v>-47.7090909090909</v>
      </c>
      <c r="E35" s="183">
        <v>305222.4</v>
      </c>
      <c r="F35" s="458">
        <v>-47.5542460933781</v>
      </c>
    </row>
    <row r="36" ht="12.95" customHeight="1" spans="1:6">
      <c r="A36" s="216" t="s">
        <v>90</v>
      </c>
      <c r="B36" s="280">
        <v>3</v>
      </c>
      <c r="C36" s="183">
        <v>2352.44</v>
      </c>
      <c r="D36" s="458">
        <v>10.5875</v>
      </c>
      <c r="E36" s="183">
        <v>11166.9</v>
      </c>
      <c r="F36" s="458">
        <v>10.6242374949166</v>
      </c>
    </row>
    <row r="37" ht="12.95" customHeight="1" spans="1:6">
      <c r="A37" s="216" t="s">
        <v>91</v>
      </c>
      <c r="B37" s="280">
        <v>3</v>
      </c>
      <c r="C37" s="183">
        <v>3815.3</v>
      </c>
      <c r="D37" s="458">
        <v>-3.78181818181818</v>
      </c>
      <c r="E37" s="183">
        <v>12367</v>
      </c>
      <c r="F37" s="458">
        <v>-3.11047439365581</v>
      </c>
    </row>
    <row r="38" ht="12.95" customHeight="1" spans="1:6">
      <c r="A38" s="216" t="s">
        <v>92</v>
      </c>
      <c r="B38" s="280">
        <v>1</v>
      </c>
      <c r="C38" s="183">
        <v>5206.71</v>
      </c>
      <c r="D38" s="458">
        <v>-10.9090909090909</v>
      </c>
      <c r="E38" s="183">
        <v>16971.9</v>
      </c>
      <c r="F38" s="458">
        <v>-9.49113920394955</v>
      </c>
    </row>
    <row r="39" ht="12.95" customHeight="1" spans="1:6">
      <c r="A39" s="216" t="s">
        <v>93</v>
      </c>
      <c r="B39" s="280">
        <v>25</v>
      </c>
      <c r="C39" s="183">
        <v>95136.67</v>
      </c>
      <c r="D39" s="458">
        <v>-59.3454545454545</v>
      </c>
      <c r="E39" s="183">
        <v>853523.3</v>
      </c>
      <c r="F39" s="458">
        <v>-69.5101070464325</v>
      </c>
    </row>
    <row r="40" ht="12.95" customHeight="1" spans="1:6">
      <c r="A40" s="332" t="s">
        <v>94</v>
      </c>
      <c r="B40" s="280">
        <v>5</v>
      </c>
      <c r="C40" s="183">
        <v>6130.88</v>
      </c>
      <c r="D40" s="458">
        <v>5.70625</v>
      </c>
      <c r="E40" s="183">
        <v>32572.1</v>
      </c>
      <c r="F40" s="458">
        <v>11.8258089633575</v>
      </c>
    </row>
    <row r="41" ht="12.95" customHeight="1" spans="1:6">
      <c r="A41" s="332" t="s">
        <v>95</v>
      </c>
      <c r="B41" s="280">
        <v>0</v>
      </c>
      <c r="C41" s="183">
        <v>0</v>
      </c>
      <c r="D41" s="458">
        <v>0</v>
      </c>
      <c r="E41" s="183">
        <v>0</v>
      </c>
      <c r="F41" s="458">
        <v>0</v>
      </c>
    </row>
    <row r="42" ht="12.95" customHeight="1" spans="1:6">
      <c r="A42" s="332" t="s">
        <v>96</v>
      </c>
      <c r="B42" s="280">
        <v>1</v>
      </c>
      <c r="C42" s="183">
        <v>818.6</v>
      </c>
      <c r="D42" s="458">
        <v>-46.5454545454545</v>
      </c>
      <c r="E42" s="183">
        <v>2480.6</v>
      </c>
      <c r="F42" s="458">
        <v>-44.3918898196863</v>
      </c>
    </row>
    <row r="43" ht="12.95" customHeight="1" spans="1:6">
      <c r="A43" s="332" t="s">
        <v>97</v>
      </c>
      <c r="B43" s="280">
        <v>7</v>
      </c>
      <c r="C43" s="183">
        <v>7819.11</v>
      </c>
      <c r="D43" s="458">
        <v>-48.8727272727273</v>
      </c>
      <c r="E43" s="183">
        <v>44606.9</v>
      </c>
      <c r="F43" s="458">
        <v>-54.9338663942642</v>
      </c>
    </row>
    <row r="44" ht="12.95" customHeight="1" spans="1:6">
      <c r="A44" s="332" t="s">
        <v>98</v>
      </c>
      <c r="B44" s="280">
        <v>0</v>
      </c>
      <c r="C44" s="183">
        <v>0</v>
      </c>
      <c r="D44" s="458">
        <v>0</v>
      </c>
      <c r="E44" s="183">
        <v>0</v>
      </c>
      <c r="F44" s="458">
        <v>0</v>
      </c>
    </row>
    <row r="45" ht="12.95" customHeight="1" spans="1:6">
      <c r="A45" s="332" t="s">
        <v>99</v>
      </c>
      <c r="B45" s="280">
        <v>35</v>
      </c>
      <c r="C45" s="183">
        <v>1880699.78</v>
      </c>
      <c r="D45" s="458">
        <v>8.04375</v>
      </c>
      <c r="E45" s="183">
        <v>4416540.4</v>
      </c>
      <c r="F45" s="458">
        <v>11.552236349011</v>
      </c>
    </row>
    <row r="46" ht="12.95" customHeight="1" spans="1:6">
      <c r="A46" s="332" t="s">
        <v>100</v>
      </c>
      <c r="B46" s="280">
        <v>7</v>
      </c>
      <c r="C46" s="183">
        <v>25454.71</v>
      </c>
      <c r="D46" s="458">
        <v>10.10625</v>
      </c>
      <c r="E46" s="183">
        <v>196904.7</v>
      </c>
      <c r="F46" s="458">
        <v>24.6448832623571</v>
      </c>
    </row>
    <row r="47" ht="12.95" customHeight="1" spans="1:6">
      <c r="A47" s="459" t="s">
        <v>101</v>
      </c>
      <c r="B47" s="283">
        <v>11</v>
      </c>
      <c r="C47" s="196">
        <v>32628.03</v>
      </c>
      <c r="D47" s="460">
        <v>6.1875</v>
      </c>
      <c r="E47" s="196">
        <v>52193.7</v>
      </c>
      <c r="F47" s="460">
        <v>6.87818123056081</v>
      </c>
    </row>
    <row r="48" ht="12.95" customHeight="1" spans="2:6">
      <c r="B48" s="461"/>
      <c r="C48" s="461"/>
      <c r="D48" s="461"/>
      <c r="E48" s="461"/>
      <c r="F48" s="469"/>
    </row>
    <row r="49" ht="12.95" customHeight="1" spans="2:5">
      <c r="B49" s="462"/>
      <c r="C49" s="462"/>
      <c r="D49" s="462"/>
      <c r="E49" s="462"/>
    </row>
    <row r="50" ht="1.5" customHeight="1"/>
    <row r="51" spans="2:5">
      <c r="B51" s="462"/>
      <c r="C51" s="462"/>
      <c r="D51" s="462"/>
      <c r="E51" s="462"/>
    </row>
  </sheetData>
  <mergeCells count="7">
    <mergeCell ref="A1:F1"/>
    <mergeCell ref="E2:F2"/>
    <mergeCell ref="B3:F3"/>
    <mergeCell ref="A3:A5"/>
    <mergeCell ref="B4:B5"/>
    <mergeCell ref="C4:C5"/>
    <mergeCell ref="E4:E5"/>
  </mergeCells>
  <pageMargins left="1.14" right="0.94" top="1.38" bottom="1.38" header="0.51" footer="1.1"/>
  <pageSetup paperSize="9" firstPageNumber="195" orientation="portrait" useFirstPageNumber="1"/>
  <headerFooter>
    <oddFooter>&amp;C199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3"/>
  </sheetPr>
  <dimension ref="A1:C52"/>
  <sheetViews>
    <sheetView showZeros="0" zoomScale="115" zoomScaleNormal="115" workbookViewId="0">
      <selection activeCell="A1" sqref="$A1:$XFD1048576"/>
    </sheetView>
  </sheetViews>
  <sheetFormatPr defaultColWidth="9" defaultRowHeight="13.5" outlineLevelCol="2"/>
  <cols>
    <col min="1" max="1" width="32.5" style="2" customWidth="1"/>
    <col min="2" max="2" width="12.75" style="1" customWidth="1"/>
    <col min="3" max="3" width="28.5" style="4" customWidth="1"/>
    <col min="4" max="5" width="10.125" style="2"/>
    <col min="6" max="16384" width="9" style="2"/>
  </cols>
  <sheetData>
    <row r="1" ht="17.25" customHeight="1" spans="1:3">
      <c r="A1" s="40" t="s">
        <v>439</v>
      </c>
      <c r="B1" s="209"/>
      <c r="C1" s="210"/>
    </row>
    <row r="2" ht="4.5" customHeight="1" spans="3:3">
      <c r="C2" s="211"/>
    </row>
    <row r="3" ht="21" customHeight="1" spans="1:3">
      <c r="A3" s="188" t="s">
        <v>440</v>
      </c>
      <c r="B3" s="212" t="s">
        <v>441</v>
      </c>
      <c r="C3" s="27" t="s">
        <v>4</v>
      </c>
    </row>
    <row r="4" ht="11.85" customHeight="1" spans="1:3">
      <c r="A4" s="213" t="s">
        <v>442</v>
      </c>
      <c r="B4" s="214" t="s">
        <v>443</v>
      </c>
      <c r="C4" s="215">
        <v>6486263.07</v>
      </c>
    </row>
    <row r="5" ht="11.85" customHeight="1" spans="1:3">
      <c r="A5" s="216" t="s">
        <v>444</v>
      </c>
      <c r="B5" s="217" t="s">
        <v>443</v>
      </c>
      <c r="C5" s="218">
        <v>2412544.52</v>
      </c>
    </row>
    <row r="6" spans="1:3">
      <c r="A6" s="219" t="s">
        <v>445</v>
      </c>
      <c r="B6" s="217" t="s">
        <v>443</v>
      </c>
      <c r="C6" s="218">
        <v>2281453.38</v>
      </c>
    </row>
    <row r="7" spans="1:3">
      <c r="A7" s="219" t="s">
        <v>446</v>
      </c>
      <c r="B7" s="217" t="s">
        <v>443</v>
      </c>
      <c r="C7" s="218">
        <v>120125.48</v>
      </c>
    </row>
    <row r="8" ht="11.85" customHeight="1" spans="1:3">
      <c r="A8" s="216" t="s">
        <v>447</v>
      </c>
      <c r="B8" s="217" t="s">
        <v>443</v>
      </c>
      <c r="C8" s="218">
        <v>298520</v>
      </c>
    </row>
    <row r="9" ht="11.85" customHeight="1" spans="1:3">
      <c r="A9" s="216" t="s">
        <v>448</v>
      </c>
      <c r="B9" s="217" t="s">
        <v>443</v>
      </c>
      <c r="C9" s="218">
        <v>839</v>
      </c>
    </row>
    <row r="10" ht="11.85" customHeight="1" spans="1:3">
      <c r="A10" s="216" t="s">
        <v>449</v>
      </c>
      <c r="B10" s="217" t="s">
        <v>443</v>
      </c>
      <c r="C10" s="218">
        <v>65057.01</v>
      </c>
    </row>
    <row r="11" ht="11.85" customHeight="1" spans="1:3">
      <c r="A11" s="216" t="s">
        <v>450</v>
      </c>
      <c r="B11" s="217" t="s">
        <v>451</v>
      </c>
      <c r="C11" s="218">
        <v>26597</v>
      </c>
    </row>
    <row r="12" ht="11.85" customHeight="1" spans="1:3">
      <c r="A12" s="216" t="s">
        <v>452</v>
      </c>
      <c r="B12" s="217" t="s">
        <v>451</v>
      </c>
      <c r="C12" s="218"/>
    </row>
    <row r="13" ht="11.85" customHeight="1" spans="1:3">
      <c r="A13" s="216" t="s">
        <v>453</v>
      </c>
      <c r="B13" s="217" t="s">
        <v>454</v>
      </c>
      <c r="C13" s="218">
        <v>516.85</v>
      </c>
    </row>
    <row r="14" ht="11.85" customHeight="1" spans="1:3">
      <c r="A14" s="216" t="s">
        <v>455</v>
      </c>
      <c r="B14" s="217" t="s">
        <v>454</v>
      </c>
      <c r="C14" s="218">
        <v>516.85</v>
      </c>
    </row>
    <row r="15" ht="11.85" customHeight="1" spans="1:3">
      <c r="A15" s="216" t="s">
        <v>456</v>
      </c>
      <c r="B15" s="217" t="s">
        <v>454</v>
      </c>
      <c r="C15" s="218"/>
    </row>
    <row r="16" ht="11.85" customHeight="1" spans="1:3">
      <c r="A16" s="216" t="s">
        <v>457</v>
      </c>
      <c r="B16" s="217" t="s">
        <v>458</v>
      </c>
      <c r="C16" s="218">
        <v>336117.35</v>
      </c>
    </row>
    <row r="17" ht="11.85" customHeight="1" spans="1:3">
      <c r="A17" s="216" t="s">
        <v>459</v>
      </c>
      <c r="B17" s="217" t="s">
        <v>458</v>
      </c>
      <c r="C17" s="218">
        <v>327084.51</v>
      </c>
    </row>
    <row r="18" ht="11.85" customHeight="1" spans="1:3">
      <c r="A18" s="216" t="s">
        <v>460</v>
      </c>
      <c r="B18" s="217" t="s">
        <v>443</v>
      </c>
      <c r="C18" s="218">
        <v>38631.1</v>
      </c>
    </row>
    <row r="19" ht="11.85" customHeight="1" spans="1:3">
      <c r="A19" s="216" t="s">
        <v>461</v>
      </c>
      <c r="B19" s="217" t="s">
        <v>443</v>
      </c>
      <c r="C19" s="218">
        <v>163072.8</v>
      </c>
    </row>
    <row r="20" ht="11.85" customHeight="1" spans="1:3">
      <c r="A20" s="216" t="s">
        <v>462</v>
      </c>
      <c r="B20" s="217" t="s">
        <v>443</v>
      </c>
      <c r="C20" s="218">
        <v>72668.8</v>
      </c>
    </row>
    <row r="21" ht="11.85" customHeight="1" spans="1:3">
      <c r="A21" s="216" t="s">
        <v>463</v>
      </c>
      <c r="B21" s="217" t="s">
        <v>464</v>
      </c>
      <c r="C21" s="218">
        <v>0</v>
      </c>
    </row>
    <row r="22" ht="11.85" customHeight="1" spans="1:3">
      <c r="A22" s="216" t="s">
        <v>465</v>
      </c>
      <c r="B22" s="217" t="s">
        <v>443</v>
      </c>
      <c r="C22" s="218"/>
    </row>
    <row r="23" ht="11.85" customHeight="1" spans="1:3">
      <c r="A23" s="216" t="s">
        <v>466</v>
      </c>
      <c r="B23" s="217" t="s">
        <v>443</v>
      </c>
      <c r="C23" s="218"/>
    </row>
    <row r="24" ht="11.85" customHeight="1" spans="1:3">
      <c r="A24" s="216" t="s">
        <v>467</v>
      </c>
      <c r="B24" s="217" t="s">
        <v>443</v>
      </c>
      <c r="C24" s="218">
        <v>21240.26</v>
      </c>
    </row>
    <row r="25" ht="11.85" customHeight="1" spans="1:3">
      <c r="A25" s="216" t="s">
        <v>468</v>
      </c>
      <c r="B25" s="217" t="s">
        <v>443</v>
      </c>
      <c r="C25" s="218"/>
    </row>
    <row r="26" ht="11.85" customHeight="1" spans="1:3">
      <c r="A26" s="216" t="s">
        <v>469</v>
      </c>
      <c r="B26" s="217" t="s">
        <v>443</v>
      </c>
      <c r="C26" s="218">
        <v>14957.73</v>
      </c>
    </row>
    <row r="27" ht="11.85" customHeight="1" spans="1:3">
      <c r="A27" s="216" t="s">
        <v>470</v>
      </c>
      <c r="B27" s="217" t="s">
        <v>443</v>
      </c>
      <c r="C27" s="218">
        <v>7901683.13</v>
      </c>
    </row>
    <row r="28" ht="11.85" customHeight="1" spans="1:3">
      <c r="A28" s="216" t="s">
        <v>471</v>
      </c>
      <c r="B28" s="217" t="s">
        <v>443</v>
      </c>
      <c r="C28" s="218">
        <v>7901683.13</v>
      </c>
    </row>
    <row r="29" ht="11.85" customHeight="1" spans="1:3">
      <c r="A29" s="216" t="s">
        <v>472</v>
      </c>
      <c r="B29" s="217" t="s">
        <v>443</v>
      </c>
      <c r="C29" s="218">
        <v>8220623.66</v>
      </c>
    </row>
    <row r="30" spans="1:3">
      <c r="A30" s="219" t="s">
        <v>473</v>
      </c>
      <c r="B30" s="217" t="s">
        <v>443</v>
      </c>
      <c r="C30" s="218">
        <v>4202668.15</v>
      </c>
    </row>
    <row r="31" spans="1:3">
      <c r="A31" s="219" t="s">
        <v>474</v>
      </c>
      <c r="B31" s="217" t="s">
        <v>443</v>
      </c>
      <c r="C31" s="218">
        <v>2086920</v>
      </c>
    </row>
    <row r="32" ht="11.85" customHeight="1" spans="1:3">
      <c r="A32" s="216" t="s">
        <v>475</v>
      </c>
      <c r="B32" s="217" t="s">
        <v>476</v>
      </c>
      <c r="C32" s="218">
        <v>1159.88</v>
      </c>
    </row>
    <row r="33" ht="11.85" customHeight="1" spans="1:3">
      <c r="A33" s="216" t="s">
        <v>477</v>
      </c>
      <c r="B33" s="217" t="s">
        <v>443</v>
      </c>
      <c r="C33" s="218">
        <v>2170378.59</v>
      </c>
    </row>
    <row r="34" ht="11.85" customHeight="1" spans="1:3">
      <c r="A34" s="216" t="s">
        <v>478</v>
      </c>
      <c r="B34" s="217" t="s">
        <v>443</v>
      </c>
      <c r="C34" s="218">
        <v>4671371.23</v>
      </c>
    </row>
    <row r="35" ht="11.85" customHeight="1" spans="1:3">
      <c r="A35" s="216" t="s">
        <v>479</v>
      </c>
      <c r="B35" s="217" t="s">
        <v>443</v>
      </c>
      <c r="C35" s="218">
        <v>7509844.63</v>
      </c>
    </row>
    <row r="36" ht="11.85" customHeight="1" spans="1:3">
      <c r="A36" s="216" t="s">
        <v>480</v>
      </c>
      <c r="B36" s="217" t="s">
        <v>443</v>
      </c>
      <c r="C36" s="218"/>
    </row>
    <row r="37" ht="11.85" customHeight="1" spans="1:3">
      <c r="A37" s="216" t="s">
        <v>481</v>
      </c>
      <c r="B37" s="217" t="s">
        <v>443</v>
      </c>
      <c r="C37" s="218">
        <v>2123431.01</v>
      </c>
    </row>
    <row r="38" ht="11.85" customHeight="1" spans="1:3">
      <c r="A38" s="216" t="s">
        <v>482</v>
      </c>
      <c r="B38" s="217" t="s">
        <v>443</v>
      </c>
      <c r="C38" s="218">
        <v>1272289.32</v>
      </c>
    </row>
    <row r="39" ht="11.85" customHeight="1" spans="1:3">
      <c r="A39" s="216" t="s">
        <v>483</v>
      </c>
      <c r="B39" s="217" t="s">
        <v>443</v>
      </c>
      <c r="C39" s="218">
        <v>24413</v>
      </c>
    </row>
    <row r="40" ht="11.85" customHeight="1" spans="1:3">
      <c r="A40" s="216" t="s">
        <v>484</v>
      </c>
      <c r="B40" s="217" t="s">
        <v>443</v>
      </c>
      <c r="C40" s="218">
        <v>83952.52</v>
      </c>
    </row>
    <row r="41" ht="11.85" customHeight="1" spans="1:3">
      <c r="A41" s="216" t="s">
        <v>485</v>
      </c>
      <c r="B41" s="217" t="s">
        <v>443</v>
      </c>
      <c r="C41" s="218">
        <v>30337.48</v>
      </c>
    </row>
    <row r="42" ht="11.85" customHeight="1" spans="1:3">
      <c r="A42" s="216" t="s">
        <v>486</v>
      </c>
      <c r="B42" s="217" t="s">
        <v>487</v>
      </c>
      <c r="C42" s="218">
        <v>2704752</v>
      </c>
    </row>
    <row r="43" ht="11.85" customHeight="1" spans="1:3">
      <c r="A43" s="216" t="s">
        <v>488</v>
      </c>
      <c r="B43" s="217" t="s">
        <v>489</v>
      </c>
      <c r="C43" s="218">
        <v>3791088</v>
      </c>
    </row>
    <row r="44" ht="11.85" customHeight="1" spans="1:3">
      <c r="A44" s="216" t="s">
        <v>490</v>
      </c>
      <c r="B44" s="217" t="s">
        <v>491</v>
      </c>
      <c r="C44" s="218"/>
    </row>
    <row r="45" ht="11.85" customHeight="1" spans="1:3">
      <c r="A45" s="216" t="s">
        <v>492</v>
      </c>
      <c r="B45" s="217" t="s">
        <v>493</v>
      </c>
      <c r="C45" s="218"/>
    </row>
    <row r="46" ht="11.85" customHeight="1" spans="1:3">
      <c r="A46" s="216" t="s">
        <v>494</v>
      </c>
      <c r="B46" s="217" t="s">
        <v>495</v>
      </c>
      <c r="C46" s="218">
        <v>8281176.8</v>
      </c>
    </row>
    <row r="47" spans="1:3">
      <c r="A47" s="219" t="s">
        <v>496</v>
      </c>
      <c r="B47" s="217" t="s">
        <v>495</v>
      </c>
      <c r="C47" s="218">
        <v>2074431.77</v>
      </c>
    </row>
    <row r="48" spans="1:3">
      <c r="A48" s="219" t="s">
        <v>497</v>
      </c>
      <c r="B48" s="217" t="s">
        <v>495</v>
      </c>
      <c r="C48" s="218">
        <v>9890.45</v>
      </c>
    </row>
    <row r="49" spans="1:3">
      <c r="A49" s="219" t="s">
        <v>498</v>
      </c>
      <c r="B49" s="217" t="s">
        <v>495</v>
      </c>
      <c r="C49" s="218">
        <v>5305257</v>
      </c>
    </row>
    <row r="50" spans="1:3">
      <c r="A50" s="219" t="s">
        <v>499</v>
      </c>
      <c r="B50" s="217" t="s">
        <v>495</v>
      </c>
      <c r="C50" s="218">
        <v>802471.24</v>
      </c>
    </row>
    <row r="51" spans="1:3">
      <c r="A51" s="219" t="s">
        <v>500</v>
      </c>
      <c r="B51" s="217" t="s">
        <v>495</v>
      </c>
      <c r="C51" s="218"/>
    </row>
    <row r="52" ht="11.85" customHeight="1" spans="1:3">
      <c r="A52" s="220" t="s">
        <v>501</v>
      </c>
      <c r="B52" s="221" t="s">
        <v>502</v>
      </c>
      <c r="C52" s="222">
        <v>21088.9</v>
      </c>
    </row>
  </sheetData>
  <mergeCells count="1">
    <mergeCell ref="A1:C1"/>
  </mergeCells>
  <pageMargins left="1.14" right="0.94" top="1.38" bottom="1.18" header="0.51" footer="1.1"/>
  <pageSetup paperSize="9" firstPageNumber="225" orientation="portrait" useFirstPageNumber="1"/>
  <headerFooter alignWithMargins="0">
    <oddFooter>&amp;C226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0"/>
  </sheetPr>
  <dimension ref="A1:I29"/>
  <sheetViews>
    <sheetView workbookViewId="0">
      <selection activeCell="A1" sqref="$A1:$XFD1048576"/>
    </sheetView>
  </sheetViews>
  <sheetFormatPr defaultColWidth="9" defaultRowHeight="12.75"/>
  <cols>
    <col min="1" max="1" width="18.125" style="158" customWidth="1"/>
    <col min="2" max="9" width="6.5" style="158" customWidth="1"/>
    <col min="10" max="16384" width="9" style="158"/>
  </cols>
  <sheetData>
    <row r="1" ht="20.1" customHeight="1" spans="1:9">
      <c r="A1" s="199" t="s">
        <v>503</v>
      </c>
      <c r="B1" s="199"/>
      <c r="C1" s="199"/>
      <c r="D1" s="199"/>
      <c r="E1" s="199"/>
      <c r="F1" s="199"/>
      <c r="G1" s="199"/>
      <c r="H1" s="199"/>
      <c r="I1" s="199"/>
    </row>
    <row r="2" ht="20.1" customHeight="1" spans="2:9">
      <c r="B2" s="200"/>
      <c r="C2" s="200"/>
      <c r="D2" s="200"/>
      <c r="E2" s="200"/>
      <c r="F2" s="200"/>
      <c r="G2" s="200"/>
      <c r="H2" s="206" t="s">
        <v>504</v>
      </c>
      <c r="I2" s="206"/>
    </row>
    <row r="3" s="198" customFormat="1" ht="36.75" customHeight="1" spans="1:9">
      <c r="A3" s="201" t="s">
        <v>505</v>
      </c>
      <c r="B3" s="202" t="s">
        <v>506</v>
      </c>
      <c r="C3" s="202" t="s">
        <v>507</v>
      </c>
      <c r="D3" s="202" t="s">
        <v>508</v>
      </c>
      <c r="E3" s="207" t="s">
        <v>509</v>
      </c>
      <c r="F3" s="207" t="s">
        <v>510</v>
      </c>
      <c r="G3" s="207" t="s">
        <v>511</v>
      </c>
      <c r="H3" s="208" t="s">
        <v>512</v>
      </c>
      <c r="I3" s="208" t="s">
        <v>513</v>
      </c>
    </row>
    <row r="4" s="157" customFormat="1" ht="21.2" customHeight="1" spans="1:9">
      <c r="A4" s="92" t="s">
        <v>514</v>
      </c>
      <c r="B4" s="203">
        <v>18247</v>
      </c>
      <c r="C4" s="193">
        <v>17193</v>
      </c>
      <c r="D4" s="193">
        <v>10088</v>
      </c>
      <c r="E4" s="193">
        <v>9772</v>
      </c>
      <c r="F4" s="193">
        <v>11663</v>
      </c>
      <c r="G4" s="129">
        <v>9879</v>
      </c>
      <c r="H4" s="129">
        <v>10670</v>
      </c>
      <c r="I4" s="129">
        <v>10853</v>
      </c>
    </row>
    <row r="5" ht="21.2" customHeight="1" spans="1:9">
      <c r="A5" s="33" t="s">
        <v>515</v>
      </c>
      <c r="B5" s="204"/>
      <c r="C5" s="183">
        <v>11221</v>
      </c>
      <c r="D5" s="183">
        <v>6939</v>
      </c>
      <c r="E5" s="183">
        <v>7799</v>
      </c>
      <c r="F5" s="183">
        <v>10093</v>
      </c>
      <c r="G5" s="83">
        <v>8737</v>
      </c>
      <c r="H5" s="83">
        <v>8834</v>
      </c>
      <c r="I5" s="83">
        <v>8939</v>
      </c>
    </row>
    <row r="6" ht="21.2" customHeight="1" spans="1:9">
      <c r="A6" s="33" t="s">
        <v>516</v>
      </c>
      <c r="B6" s="204"/>
      <c r="C6" s="183">
        <v>5972</v>
      </c>
      <c r="D6" s="183">
        <v>3149</v>
      </c>
      <c r="E6" s="183">
        <v>1973</v>
      </c>
      <c r="F6" s="183">
        <v>1570</v>
      </c>
      <c r="G6" s="83">
        <v>1123</v>
      </c>
      <c r="H6" s="83">
        <v>1836</v>
      </c>
      <c r="I6" s="83">
        <v>2191</v>
      </c>
    </row>
    <row r="7" s="157" customFormat="1" ht="21.2" customHeight="1" spans="1:9">
      <c r="A7" s="92" t="s">
        <v>517</v>
      </c>
      <c r="B7" s="203">
        <v>554</v>
      </c>
      <c r="C7" s="193">
        <v>572</v>
      </c>
      <c r="D7" s="193">
        <v>823</v>
      </c>
      <c r="E7" s="193">
        <v>250</v>
      </c>
      <c r="F7" s="193">
        <v>367</v>
      </c>
      <c r="G7" s="129">
        <v>447</v>
      </c>
      <c r="H7" s="129">
        <v>502</v>
      </c>
      <c r="I7" s="129">
        <v>573</v>
      </c>
    </row>
    <row r="8" ht="21.2" customHeight="1" spans="1:9">
      <c r="A8" s="33" t="s">
        <v>518</v>
      </c>
      <c r="B8" s="204"/>
      <c r="C8" s="183">
        <v>365</v>
      </c>
      <c r="D8" s="183">
        <v>486</v>
      </c>
      <c r="E8" s="183">
        <v>194</v>
      </c>
      <c r="F8" s="183">
        <v>269</v>
      </c>
      <c r="G8" s="83">
        <v>342</v>
      </c>
      <c r="H8" s="83">
        <v>395</v>
      </c>
      <c r="I8" s="83">
        <v>448</v>
      </c>
    </row>
    <row r="9" ht="21.2" customHeight="1" spans="1:9">
      <c r="A9" s="33" t="s">
        <v>516</v>
      </c>
      <c r="B9" s="204"/>
      <c r="C9" s="183">
        <v>206</v>
      </c>
      <c r="D9" s="183">
        <v>337</v>
      </c>
      <c r="E9" s="183">
        <v>56</v>
      </c>
      <c r="F9" s="183">
        <v>98</v>
      </c>
      <c r="G9" s="83">
        <v>105</v>
      </c>
      <c r="H9" s="83">
        <v>107</v>
      </c>
      <c r="I9" s="83">
        <v>125</v>
      </c>
    </row>
    <row r="10" s="157" customFormat="1" ht="21.2" customHeight="1" spans="1:9">
      <c r="A10" s="92" t="s">
        <v>519</v>
      </c>
      <c r="B10" s="203"/>
      <c r="C10" s="193"/>
      <c r="D10" s="193"/>
      <c r="E10" s="183"/>
      <c r="F10" s="183"/>
      <c r="G10" s="129"/>
      <c r="H10" s="129"/>
      <c r="I10" s="129"/>
    </row>
    <row r="11" ht="21.2" customHeight="1" spans="1:9">
      <c r="A11" s="33" t="s">
        <v>520</v>
      </c>
      <c r="B11" s="204"/>
      <c r="C11" s="183">
        <v>4</v>
      </c>
      <c r="D11" s="183">
        <v>2</v>
      </c>
      <c r="E11" s="183">
        <v>5</v>
      </c>
      <c r="F11" s="183"/>
      <c r="G11" s="83">
        <v>1</v>
      </c>
      <c r="H11" s="83">
        <v>1</v>
      </c>
      <c r="I11" s="83">
        <v>1</v>
      </c>
    </row>
    <row r="12" ht="21.2" customHeight="1" spans="1:9">
      <c r="A12" s="33" t="s">
        <v>521</v>
      </c>
      <c r="B12" s="204"/>
      <c r="C12" s="183">
        <v>7</v>
      </c>
      <c r="D12" s="183">
        <v>23</v>
      </c>
      <c r="E12" s="183">
        <v>17</v>
      </c>
      <c r="F12" s="183">
        <v>26</v>
      </c>
      <c r="G12" s="83">
        <v>27</v>
      </c>
      <c r="H12" s="83">
        <v>29</v>
      </c>
      <c r="I12" s="83">
        <v>39</v>
      </c>
    </row>
    <row r="13" ht="21.2" customHeight="1" spans="1:9">
      <c r="A13" s="33" t="s">
        <v>522</v>
      </c>
      <c r="B13" s="204"/>
      <c r="C13" s="183">
        <v>560</v>
      </c>
      <c r="D13" s="183">
        <v>798</v>
      </c>
      <c r="E13" s="183">
        <v>228</v>
      </c>
      <c r="F13" s="183">
        <v>341</v>
      </c>
      <c r="G13" s="83">
        <v>419</v>
      </c>
      <c r="H13" s="83">
        <v>472</v>
      </c>
      <c r="I13" s="83">
        <v>533</v>
      </c>
    </row>
    <row r="14" s="157" customFormat="1" ht="21.2" customHeight="1" spans="1:9">
      <c r="A14" s="92" t="s">
        <v>523</v>
      </c>
      <c r="B14" s="203"/>
      <c r="C14" s="193"/>
      <c r="D14" s="193"/>
      <c r="E14" s="183"/>
      <c r="F14" s="183"/>
      <c r="G14" s="129"/>
      <c r="H14" s="129"/>
      <c r="I14" s="129"/>
    </row>
    <row r="15" ht="21.2" customHeight="1" spans="1:9">
      <c r="A15" s="33" t="s">
        <v>524</v>
      </c>
      <c r="B15" s="204">
        <v>101</v>
      </c>
      <c r="C15" s="183">
        <v>120</v>
      </c>
      <c r="D15" s="183">
        <v>164</v>
      </c>
      <c r="E15" s="183">
        <v>28</v>
      </c>
      <c r="F15" s="183">
        <v>22</v>
      </c>
      <c r="G15" s="83">
        <v>28</v>
      </c>
      <c r="H15" s="83">
        <v>27</v>
      </c>
      <c r="I15" s="83">
        <v>26</v>
      </c>
    </row>
    <row r="16" ht="21.2" customHeight="1" spans="1:9">
      <c r="A16" s="33" t="s">
        <v>525</v>
      </c>
      <c r="B16" s="204">
        <v>449</v>
      </c>
      <c r="C16" s="183">
        <v>445</v>
      </c>
      <c r="D16" s="183">
        <v>558</v>
      </c>
      <c r="E16" s="183">
        <v>40</v>
      </c>
      <c r="F16" s="183">
        <v>19</v>
      </c>
      <c r="G16" s="83">
        <v>13</v>
      </c>
      <c r="H16" s="83">
        <v>12</v>
      </c>
      <c r="I16" s="83">
        <v>10</v>
      </c>
    </row>
    <row r="17" ht="21.2" customHeight="1" spans="1:9">
      <c r="A17" s="33" t="s">
        <v>526</v>
      </c>
      <c r="B17" s="204">
        <v>4</v>
      </c>
      <c r="C17" s="183">
        <v>5</v>
      </c>
      <c r="D17" s="183">
        <v>20</v>
      </c>
      <c r="E17" s="183">
        <v>6</v>
      </c>
      <c r="F17" s="183">
        <v>1</v>
      </c>
      <c r="G17" s="83">
        <v>1</v>
      </c>
      <c r="H17" s="83">
        <v>1</v>
      </c>
      <c r="I17" s="83">
        <v>1</v>
      </c>
    </row>
    <row r="18" ht="21.2" customHeight="1" spans="1:9">
      <c r="A18" s="33" t="s">
        <v>527</v>
      </c>
      <c r="B18" s="204"/>
      <c r="C18" s="183"/>
      <c r="D18" s="183"/>
      <c r="E18" s="183"/>
      <c r="F18" s="183"/>
      <c r="G18" s="83">
        <v>33</v>
      </c>
      <c r="H18" s="83">
        <v>38</v>
      </c>
      <c r="I18" s="83">
        <v>41</v>
      </c>
    </row>
    <row r="19" ht="21.2" customHeight="1" spans="1:9">
      <c r="A19" s="33" t="s">
        <v>528</v>
      </c>
      <c r="B19" s="204"/>
      <c r="C19" s="183"/>
      <c r="D19" s="183">
        <v>4</v>
      </c>
      <c r="E19" s="183">
        <v>15</v>
      </c>
      <c r="F19" s="183">
        <v>18</v>
      </c>
      <c r="G19" s="83">
        <v>8</v>
      </c>
      <c r="H19" s="83">
        <v>6</v>
      </c>
      <c r="I19" s="83">
        <v>6</v>
      </c>
    </row>
    <row r="20" ht="21.2" customHeight="1" spans="1:9">
      <c r="A20" s="33" t="s">
        <v>529</v>
      </c>
      <c r="B20" s="204"/>
      <c r="C20" s="183"/>
      <c r="D20" s="183">
        <v>16</v>
      </c>
      <c r="E20" s="183">
        <v>128</v>
      </c>
      <c r="F20" s="183">
        <v>251</v>
      </c>
      <c r="G20" s="83">
        <v>286</v>
      </c>
      <c r="H20" s="83">
        <v>330</v>
      </c>
      <c r="I20" s="83">
        <v>395</v>
      </c>
    </row>
    <row r="21" ht="21.2" customHeight="1" spans="1:9">
      <c r="A21" s="33" t="s">
        <v>530</v>
      </c>
      <c r="B21" s="204"/>
      <c r="C21" s="183">
        <v>1</v>
      </c>
      <c r="D21" s="183">
        <v>2</v>
      </c>
      <c r="E21" s="183"/>
      <c r="F21" s="183"/>
      <c r="G21" s="83"/>
      <c r="H21" s="83"/>
      <c r="I21" s="83"/>
    </row>
    <row r="22" ht="21.2" customHeight="1" spans="1:9">
      <c r="A22" s="33" t="s">
        <v>531</v>
      </c>
      <c r="B22" s="204"/>
      <c r="C22" s="183"/>
      <c r="D22" s="183">
        <v>37</v>
      </c>
      <c r="E22" s="183">
        <v>31</v>
      </c>
      <c r="F22" s="183">
        <v>46</v>
      </c>
      <c r="G22" s="83">
        <v>55</v>
      </c>
      <c r="H22" s="83">
        <v>65</v>
      </c>
      <c r="I22" s="83">
        <v>75</v>
      </c>
    </row>
    <row r="23" ht="21.2" customHeight="1" spans="1:9">
      <c r="A23" s="33" t="s">
        <v>532</v>
      </c>
      <c r="B23" s="204"/>
      <c r="C23" s="183"/>
      <c r="D23" s="183">
        <v>22</v>
      </c>
      <c r="E23" s="183">
        <v>2</v>
      </c>
      <c r="F23" s="183">
        <v>10</v>
      </c>
      <c r="G23" s="83">
        <v>23</v>
      </c>
      <c r="H23" s="83">
        <v>23</v>
      </c>
      <c r="I23" s="83">
        <v>19</v>
      </c>
    </row>
    <row r="24" s="157" customFormat="1" ht="21.2" customHeight="1" spans="1:9">
      <c r="A24" s="92" t="s">
        <v>31</v>
      </c>
      <c r="B24" s="203">
        <v>17693</v>
      </c>
      <c r="C24" s="193">
        <v>16621</v>
      </c>
      <c r="D24" s="193">
        <v>9265</v>
      </c>
      <c r="E24" s="193">
        <v>9522</v>
      </c>
      <c r="F24" s="193">
        <v>11296</v>
      </c>
      <c r="G24" s="129">
        <v>9432</v>
      </c>
      <c r="H24" s="129">
        <v>10168</v>
      </c>
      <c r="I24" s="129">
        <v>10282</v>
      </c>
    </row>
    <row r="25" ht="21.2" customHeight="1" spans="1:9">
      <c r="A25" s="12" t="s">
        <v>533</v>
      </c>
      <c r="B25" s="204"/>
      <c r="C25" s="183"/>
      <c r="D25" s="183"/>
      <c r="E25" s="183"/>
      <c r="F25" s="183"/>
      <c r="G25" s="83"/>
      <c r="H25" s="83"/>
      <c r="I25" s="83"/>
    </row>
    <row r="26" ht="21.2" customHeight="1" spans="1:9">
      <c r="A26" s="12" t="s">
        <v>534</v>
      </c>
      <c r="B26" s="204"/>
      <c r="C26" s="183"/>
      <c r="D26" s="183"/>
      <c r="E26" s="183"/>
      <c r="F26" s="183">
        <v>11366</v>
      </c>
      <c r="G26" s="83">
        <v>9541</v>
      </c>
      <c r="H26" s="83">
        <v>10206</v>
      </c>
      <c r="I26" s="83">
        <v>10480</v>
      </c>
    </row>
    <row r="27" ht="21.2" customHeight="1" spans="1:9">
      <c r="A27" s="12" t="s">
        <v>535</v>
      </c>
      <c r="B27" s="204"/>
      <c r="C27" s="183"/>
      <c r="D27" s="183"/>
      <c r="E27" s="183"/>
      <c r="F27" s="183">
        <v>266</v>
      </c>
      <c r="G27" s="83">
        <v>327</v>
      </c>
      <c r="H27" s="83">
        <v>373</v>
      </c>
      <c r="I27" s="83">
        <v>440</v>
      </c>
    </row>
    <row r="28" ht="21.2" customHeight="1" spans="1:9">
      <c r="A28" s="93" t="s">
        <v>536</v>
      </c>
      <c r="B28" s="205"/>
      <c r="C28" s="196"/>
      <c r="D28" s="196"/>
      <c r="E28" s="196"/>
      <c r="F28" s="196">
        <v>11101</v>
      </c>
      <c r="G28" s="185">
        <v>9214</v>
      </c>
      <c r="H28" s="185">
        <v>9833</v>
      </c>
      <c r="I28" s="185">
        <v>10040</v>
      </c>
    </row>
    <row r="29" ht="30" customHeight="1" spans="1:9">
      <c r="A29" s="82" t="s">
        <v>537</v>
      </c>
      <c r="B29" s="82"/>
      <c r="C29" s="82"/>
      <c r="D29" s="82"/>
      <c r="E29" s="82"/>
      <c r="F29" s="82"/>
      <c r="G29" s="82"/>
      <c r="H29" s="82"/>
      <c r="I29" s="82"/>
    </row>
  </sheetData>
  <mergeCells count="3">
    <mergeCell ref="A1:I1"/>
    <mergeCell ref="H2:I2"/>
    <mergeCell ref="A29:I29"/>
  </mergeCells>
  <pageMargins left="1.14" right="0.94" top="1.38" bottom="1.38" header="0.51" footer="1.1"/>
  <pageSetup paperSize="9" firstPageNumber="226" orientation="portrait" useFirstPageNumber="1"/>
  <headerFooter alignWithMargins="0">
    <oddFooter>&amp;C227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0"/>
  </sheetPr>
  <dimension ref="A1:J27"/>
  <sheetViews>
    <sheetView topLeftCell="A9" workbookViewId="0">
      <selection activeCell="A1" sqref="$A1:$XFD1048576"/>
    </sheetView>
  </sheetViews>
  <sheetFormatPr defaultColWidth="9" defaultRowHeight="12.75"/>
  <cols>
    <col min="1" max="1" width="18.125" style="30" customWidth="1"/>
    <col min="2" max="8" width="6.875" style="30" customWidth="1"/>
    <col min="9" max="9" width="8.125" style="30" customWidth="1"/>
    <col min="10" max="16384" width="9" style="30"/>
  </cols>
  <sheetData>
    <row r="1" ht="39.95" customHeight="1" spans="1:10">
      <c r="A1" s="186" t="s">
        <v>538</v>
      </c>
      <c r="B1" s="187"/>
      <c r="C1" s="187"/>
      <c r="D1" s="187"/>
      <c r="E1" s="187"/>
      <c r="F1" s="187"/>
      <c r="G1" s="187"/>
      <c r="H1" s="147" t="s">
        <v>504</v>
      </c>
      <c r="I1" s="147"/>
      <c r="J1" s="178"/>
    </row>
    <row r="2" s="29" customFormat="1" ht="33" customHeight="1" spans="1:9">
      <c r="A2" s="188" t="s">
        <v>505</v>
      </c>
      <c r="B2" s="149" t="s">
        <v>539</v>
      </c>
      <c r="C2" s="159" t="s">
        <v>540</v>
      </c>
      <c r="D2" s="159" t="s">
        <v>541</v>
      </c>
      <c r="E2" s="159" t="s">
        <v>542</v>
      </c>
      <c r="F2" s="159" t="s">
        <v>543</v>
      </c>
      <c r="G2" s="159" t="s">
        <v>544</v>
      </c>
      <c r="H2" s="97" t="s">
        <v>545</v>
      </c>
      <c r="I2" s="97" t="s">
        <v>546</v>
      </c>
    </row>
    <row r="3" s="132" customFormat="1" ht="21.95" customHeight="1" spans="1:9">
      <c r="A3" s="189" t="s">
        <v>514</v>
      </c>
      <c r="B3" s="190">
        <v>11608</v>
      </c>
      <c r="C3" s="190">
        <v>13789</v>
      </c>
      <c r="D3" s="190"/>
      <c r="E3" s="190"/>
      <c r="F3" s="190"/>
      <c r="G3" s="117"/>
      <c r="H3" s="117"/>
      <c r="I3" s="197"/>
    </row>
    <row r="4" ht="21.95" customHeight="1" spans="1:9">
      <c r="A4" s="191" t="s">
        <v>515</v>
      </c>
      <c r="B4" s="183"/>
      <c r="C4" s="183">
        <v>10436</v>
      </c>
      <c r="D4" s="183"/>
      <c r="E4" s="183"/>
      <c r="F4" s="183"/>
      <c r="G4" s="3"/>
      <c r="H4" s="3"/>
      <c r="I4" s="181"/>
    </row>
    <row r="5" ht="21.95" customHeight="1" spans="1:9">
      <c r="A5" s="191" t="s">
        <v>516</v>
      </c>
      <c r="B5" s="183"/>
      <c r="C5" s="183">
        <v>3353</v>
      </c>
      <c r="D5" s="183"/>
      <c r="E5" s="183"/>
      <c r="F5" s="183"/>
      <c r="G5" s="3"/>
      <c r="H5" s="3"/>
      <c r="I5" s="181"/>
    </row>
    <row r="6" s="132" customFormat="1" ht="21.95" customHeight="1" spans="1:9">
      <c r="A6" s="192" t="s">
        <v>517</v>
      </c>
      <c r="B6" s="193">
        <v>591</v>
      </c>
      <c r="C6" s="193">
        <v>633</v>
      </c>
      <c r="D6" s="193">
        <v>604</v>
      </c>
      <c r="E6" s="193">
        <v>596</v>
      </c>
      <c r="F6" s="193">
        <v>521</v>
      </c>
      <c r="G6" s="117">
        <v>530</v>
      </c>
      <c r="H6" s="117">
        <v>572</v>
      </c>
      <c r="I6" s="179">
        <v>567</v>
      </c>
    </row>
    <row r="7" ht="21.95" customHeight="1" spans="1:9">
      <c r="A7" s="191" t="s">
        <v>518</v>
      </c>
      <c r="B7" s="183">
        <v>464</v>
      </c>
      <c r="C7" s="183">
        <v>460</v>
      </c>
      <c r="D7" s="183">
        <v>435</v>
      </c>
      <c r="E7" s="183">
        <v>410</v>
      </c>
      <c r="F7" s="183">
        <v>346</v>
      </c>
      <c r="G7" s="3">
        <v>345</v>
      </c>
      <c r="H7" s="3">
        <v>372</v>
      </c>
      <c r="I7" s="181">
        <v>362</v>
      </c>
    </row>
    <row r="8" ht="21.95" customHeight="1" spans="1:9">
      <c r="A8" s="191" t="s">
        <v>516</v>
      </c>
      <c r="B8" s="183">
        <v>127</v>
      </c>
      <c r="C8" s="183">
        <v>163</v>
      </c>
      <c r="D8" s="183">
        <v>169</v>
      </c>
      <c r="E8" s="183">
        <v>186</v>
      </c>
      <c r="F8" s="183">
        <v>175</v>
      </c>
      <c r="G8" s="3">
        <v>185</v>
      </c>
      <c r="H8" s="3">
        <v>200</v>
      </c>
      <c r="I8" s="181">
        <v>205</v>
      </c>
    </row>
    <row r="9" ht="21.95" customHeight="1" spans="1:9">
      <c r="A9" s="192" t="s">
        <v>519</v>
      </c>
      <c r="B9" s="183"/>
      <c r="C9" s="193"/>
      <c r="D9" s="193"/>
      <c r="E9" s="193"/>
      <c r="F9" s="193"/>
      <c r="G9" s="3"/>
      <c r="H9" s="3"/>
      <c r="I9" s="179"/>
    </row>
    <row r="10" ht="21.95" customHeight="1" spans="1:9">
      <c r="A10" s="191" t="s">
        <v>520</v>
      </c>
      <c r="B10" s="183">
        <v>1</v>
      </c>
      <c r="C10" s="183">
        <v>1</v>
      </c>
      <c r="D10" s="183">
        <v>1</v>
      </c>
      <c r="E10" s="183">
        <v>4</v>
      </c>
      <c r="F10" s="183">
        <v>3</v>
      </c>
      <c r="G10" s="3">
        <v>12</v>
      </c>
      <c r="H10" s="3">
        <v>9</v>
      </c>
      <c r="I10" s="181">
        <v>13</v>
      </c>
    </row>
    <row r="11" ht="21.95" customHeight="1" spans="1:9">
      <c r="A11" s="191" t="s">
        <v>521</v>
      </c>
      <c r="B11" s="183">
        <v>39</v>
      </c>
      <c r="C11" s="183">
        <v>41</v>
      </c>
      <c r="D11" s="183">
        <v>40</v>
      </c>
      <c r="E11" s="183">
        <v>43</v>
      </c>
      <c r="F11" s="183">
        <v>57</v>
      </c>
      <c r="G11" s="3">
        <v>121</v>
      </c>
      <c r="H11" s="3">
        <v>137</v>
      </c>
      <c r="I11" s="181">
        <v>128</v>
      </c>
    </row>
    <row r="12" ht="21.95" customHeight="1" spans="1:9">
      <c r="A12" s="191" t="s">
        <v>522</v>
      </c>
      <c r="B12" s="183">
        <v>551</v>
      </c>
      <c r="C12" s="183">
        <v>591</v>
      </c>
      <c r="D12" s="183">
        <v>563</v>
      </c>
      <c r="E12" s="183">
        <v>549</v>
      </c>
      <c r="F12" s="183">
        <v>461</v>
      </c>
      <c r="G12" s="3">
        <v>397</v>
      </c>
      <c r="H12" s="3">
        <v>426</v>
      </c>
      <c r="I12" s="181">
        <v>426</v>
      </c>
    </row>
    <row r="13" ht="21.95" customHeight="1" spans="1:9">
      <c r="A13" s="192" t="s">
        <v>523</v>
      </c>
      <c r="B13" s="183"/>
      <c r="C13" s="193"/>
      <c r="D13" s="193"/>
      <c r="E13" s="193"/>
      <c r="F13" s="193"/>
      <c r="G13" s="3"/>
      <c r="H13" s="3"/>
      <c r="I13" s="179"/>
    </row>
    <row r="14" ht="21.95" customHeight="1" spans="1:9">
      <c r="A14" s="191" t="s">
        <v>524</v>
      </c>
      <c r="B14" s="183">
        <v>19</v>
      </c>
      <c r="C14" s="183">
        <v>20</v>
      </c>
      <c r="D14" s="183">
        <v>19</v>
      </c>
      <c r="E14" s="183">
        <v>19</v>
      </c>
      <c r="F14" s="183">
        <v>13</v>
      </c>
      <c r="G14" s="3">
        <v>13</v>
      </c>
      <c r="H14" s="3">
        <v>10</v>
      </c>
      <c r="I14" s="181">
        <v>8</v>
      </c>
    </row>
    <row r="15" ht="21.95" customHeight="1" spans="1:9">
      <c r="A15" s="191" t="s">
        <v>525</v>
      </c>
      <c r="B15" s="183">
        <v>4</v>
      </c>
      <c r="C15" s="183">
        <v>4</v>
      </c>
      <c r="D15" s="183">
        <v>4</v>
      </c>
      <c r="E15" s="183">
        <v>4</v>
      </c>
      <c r="F15" s="183">
        <v>2</v>
      </c>
      <c r="G15" s="3">
        <v>1</v>
      </c>
      <c r="H15" s="3">
        <v>1</v>
      </c>
      <c r="I15" s="181">
        <v>1</v>
      </c>
    </row>
    <row r="16" ht="21.95" customHeight="1" spans="1:9">
      <c r="A16" s="191" t="s">
        <v>526</v>
      </c>
      <c r="B16" s="183">
        <v>1</v>
      </c>
      <c r="C16" s="183"/>
      <c r="D16" s="183"/>
      <c r="E16" s="183">
        <v>1</v>
      </c>
      <c r="F16" s="183">
        <v>2</v>
      </c>
      <c r="G16" s="3">
        <v>2</v>
      </c>
      <c r="H16" s="3">
        <v>2</v>
      </c>
      <c r="I16" s="181"/>
    </row>
    <row r="17" ht="21.95" customHeight="1" spans="1:9">
      <c r="A17" s="191" t="s">
        <v>527</v>
      </c>
      <c r="B17" s="183">
        <v>34</v>
      </c>
      <c r="C17" s="183">
        <v>31</v>
      </c>
      <c r="D17" s="183">
        <v>37</v>
      </c>
      <c r="E17" s="183">
        <v>44</v>
      </c>
      <c r="F17" s="183">
        <v>54</v>
      </c>
      <c r="G17" s="3">
        <v>67</v>
      </c>
      <c r="H17" s="3">
        <v>88</v>
      </c>
      <c r="I17" s="181">
        <v>127</v>
      </c>
    </row>
    <row r="18" ht="21.95" customHeight="1" spans="1:9">
      <c r="A18" s="191" t="s">
        <v>528</v>
      </c>
      <c r="B18" s="183">
        <v>6</v>
      </c>
      <c r="C18" s="183">
        <v>10</v>
      </c>
      <c r="D18" s="183">
        <v>8</v>
      </c>
      <c r="E18" s="183">
        <v>6</v>
      </c>
      <c r="F18" s="183">
        <v>9</v>
      </c>
      <c r="G18" s="3">
        <v>11</v>
      </c>
      <c r="H18" s="3">
        <v>11</v>
      </c>
      <c r="I18" s="181">
        <v>11</v>
      </c>
    </row>
    <row r="19" ht="21.95" customHeight="1" spans="1:9">
      <c r="A19" s="191" t="s">
        <v>529</v>
      </c>
      <c r="B19" s="183">
        <v>434</v>
      </c>
      <c r="C19" s="183">
        <v>457</v>
      </c>
      <c r="D19" s="183">
        <v>437</v>
      </c>
      <c r="E19" s="183">
        <v>419</v>
      </c>
      <c r="F19" s="183">
        <v>316</v>
      </c>
      <c r="G19" s="3">
        <v>314</v>
      </c>
      <c r="H19" s="3">
        <v>338</v>
      </c>
      <c r="I19" s="181">
        <v>322</v>
      </c>
    </row>
    <row r="20" ht="21.95" customHeight="1" spans="1:9">
      <c r="A20" s="191" t="s">
        <v>530</v>
      </c>
      <c r="B20" s="183"/>
      <c r="C20" s="183"/>
      <c r="D20" s="183"/>
      <c r="E20" s="183"/>
      <c r="F20" s="183">
        <v>29</v>
      </c>
      <c r="G20" s="3">
        <v>29</v>
      </c>
      <c r="H20" s="3">
        <v>28</v>
      </c>
      <c r="I20" s="181">
        <v>7</v>
      </c>
    </row>
    <row r="21" ht="21.95" customHeight="1" spans="1:9">
      <c r="A21" s="191" t="s">
        <v>531</v>
      </c>
      <c r="B21" s="183">
        <v>74</v>
      </c>
      <c r="C21" s="183">
        <v>78</v>
      </c>
      <c r="D21" s="183">
        <v>77</v>
      </c>
      <c r="E21" s="183">
        <v>80</v>
      </c>
      <c r="F21" s="183">
        <v>75</v>
      </c>
      <c r="G21" s="3">
        <v>70</v>
      </c>
      <c r="H21" s="3">
        <v>71</v>
      </c>
      <c r="I21" s="181">
        <v>67</v>
      </c>
    </row>
    <row r="22" ht="21.95" customHeight="1" spans="1:9">
      <c r="A22" s="191" t="s">
        <v>532</v>
      </c>
      <c r="B22" s="183">
        <v>19</v>
      </c>
      <c r="C22" s="183">
        <v>23</v>
      </c>
      <c r="D22" s="183">
        <v>22</v>
      </c>
      <c r="E22" s="183">
        <v>23</v>
      </c>
      <c r="F22" s="183">
        <v>21</v>
      </c>
      <c r="G22" s="3">
        <v>23</v>
      </c>
      <c r="H22" s="3">
        <v>23</v>
      </c>
      <c r="I22" s="181">
        <v>24</v>
      </c>
    </row>
    <row r="23" s="132" customFormat="1" ht="21.95" customHeight="1" spans="1:9">
      <c r="A23" s="192" t="s">
        <v>31</v>
      </c>
      <c r="B23" s="193">
        <v>11017</v>
      </c>
      <c r="C23" s="193">
        <v>13166</v>
      </c>
      <c r="D23" s="193"/>
      <c r="E23" s="193"/>
      <c r="F23" s="193"/>
      <c r="G23" s="117"/>
      <c r="H23" s="117"/>
      <c r="I23" s="117"/>
    </row>
    <row r="24" ht="21.95" customHeight="1" spans="1:9">
      <c r="A24" s="194" t="s">
        <v>533</v>
      </c>
      <c r="B24" s="183"/>
      <c r="C24" s="183"/>
      <c r="D24" s="183"/>
      <c r="E24" s="183"/>
      <c r="F24" s="183"/>
      <c r="G24" s="3"/>
      <c r="H24" s="3"/>
      <c r="I24" s="3"/>
    </row>
    <row r="25" ht="21.95" customHeight="1" spans="1:9">
      <c r="A25" s="194" t="s">
        <v>534</v>
      </c>
      <c r="B25" s="183">
        <v>11089</v>
      </c>
      <c r="C25" s="183">
        <v>13538</v>
      </c>
      <c r="D25" s="183"/>
      <c r="E25" s="183"/>
      <c r="F25" s="183"/>
      <c r="G25" s="3"/>
      <c r="H25" s="3"/>
      <c r="I25" s="3"/>
    </row>
    <row r="26" ht="21.95" customHeight="1" spans="1:9">
      <c r="A26" s="194" t="s">
        <v>535</v>
      </c>
      <c r="B26" s="183">
        <v>470</v>
      </c>
      <c r="C26" s="183">
        <v>481</v>
      </c>
      <c r="D26" s="183"/>
      <c r="E26" s="183"/>
      <c r="F26" s="183"/>
      <c r="G26" s="3"/>
      <c r="H26" s="3"/>
      <c r="I26" s="3"/>
    </row>
    <row r="27" ht="21.95" customHeight="1" spans="1:9">
      <c r="A27" s="195" t="s">
        <v>536</v>
      </c>
      <c r="B27" s="196">
        <v>10619</v>
      </c>
      <c r="C27" s="196">
        <v>13067</v>
      </c>
      <c r="D27" s="196"/>
      <c r="E27" s="196"/>
      <c r="F27" s="196"/>
      <c r="G27" s="196"/>
      <c r="H27" s="196"/>
      <c r="I27" s="196"/>
    </row>
  </sheetData>
  <mergeCells count="1">
    <mergeCell ref="H1:I1"/>
  </mergeCells>
  <pageMargins left="1.14" right="0.94" top="1.38" bottom="1.38" header="0.51" footer="1.1"/>
  <pageSetup paperSize="9" firstPageNumber="227" orientation="portrait" useFirstPageNumber="1"/>
  <headerFooter alignWithMargins="0">
    <oddFooter>&amp;C228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0"/>
  </sheetPr>
  <dimension ref="A1:I27"/>
  <sheetViews>
    <sheetView workbookViewId="0">
      <selection activeCell="A1" sqref="$A1:$XFD1048576"/>
    </sheetView>
  </sheetViews>
  <sheetFormatPr defaultColWidth="9" defaultRowHeight="13.5"/>
  <cols>
    <col min="1" max="1" width="15.25" style="46" customWidth="1"/>
    <col min="2" max="2" width="7" style="83" customWidth="1"/>
    <col min="3" max="8" width="7" style="46" customWidth="1"/>
    <col min="9" max="9" width="7.25" style="46" customWidth="1"/>
    <col min="10" max="16384" width="9" style="46"/>
  </cols>
  <sheetData>
    <row r="1" s="177" customFormat="1" ht="39.95" customHeight="1" spans="1:9">
      <c r="A1" s="133" t="s">
        <v>547</v>
      </c>
      <c r="B1" s="178"/>
      <c r="C1" s="178"/>
      <c r="D1" s="178"/>
      <c r="E1" s="178"/>
      <c r="F1" s="178"/>
      <c r="G1" s="178"/>
      <c r="H1" s="147" t="s">
        <v>504</v>
      </c>
      <c r="I1" s="147"/>
    </row>
    <row r="2" s="44" customFormat="1" ht="31.5" customHeight="1" spans="1:9">
      <c r="A2" s="50" t="s">
        <v>505</v>
      </c>
      <c r="B2" s="159" t="s">
        <v>548</v>
      </c>
      <c r="C2" s="159" t="s">
        <v>549</v>
      </c>
      <c r="D2" s="159" t="s">
        <v>550</v>
      </c>
      <c r="E2" s="159" t="s">
        <v>551</v>
      </c>
      <c r="F2" s="159" t="s">
        <v>552</v>
      </c>
      <c r="G2" s="159" t="s">
        <v>553</v>
      </c>
      <c r="H2" s="97" t="s">
        <v>554</v>
      </c>
      <c r="I2" s="97" t="s">
        <v>555</v>
      </c>
    </row>
    <row r="3" s="45" customFormat="1" ht="22.15" customHeight="1" spans="1:7">
      <c r="A3" s="52" t="s">
        <v>514</v>
      </c>
      <c r="B3" s="179"/>
      <c r="C3" s="180"/>
      <c r="D3" s="180"/>
      <c r="E3" s="180"/>
      <c r="F3" s="180"/>
      <c r="G3" s="129"/>
    </row>
    <row r="4" ht="22.15" customHeight="1" spans="1:7">
      <c r="A4" s="54" t="s">
        <v>515</v>
      </c>
      <c r="B4" s="181"/>
      <c r="C4" s="182"/>
      <c r="D4" s="182"/>
      <c r="E4" s="182"/>
      <c r="F4" s="182"/>
      <c r="G4" s="83"/>
    </row>
    <row r="5" ht="22.15" customHeight="1" spans="1:7">
      <c r="A5" s="54" t="s">
        <v>516</v>
      </c>
      <c r="B5" s="181"/>
      <c r="C5" s="182"/>
      <c r="D5" s="182"/>
      <c r="E5" s="182"/>
      <c r="F5" s="182"/>
      <c r="G5" s="83"/>
    </row>
    <row r="6" s="45" customFormat="1" ht="22.15" customHeight="1" spans="1:9">
      <c r="A6" s="56" t="s">
        <v>517</v>
      </c>
      <c r="B6" s="179">
        <v>574</v>
      </c>
      <c r="C6" s="180">
        <v>560</v>
      </c>
      <c r="D6" s="180">
        <v>545</v>
      </c>
      <c r="E6" s="180">
        <v>313</v>
      </c>
      <c r="F6" s="180">
        <v>338</v>
      </c>
      <c r="G6" s="129">
        <v>390</v>
      </c>
      <c r="H6" s="45">
        <v>465</v>
      </c>
      <c r="I6" s="45">
        <v>516</v>
      </c>
    </row>
    <row r="7" ht="22.15" customHeight="1" spans="1:9">
      <c r="A7" s="54" t="s">
        <v>518</v>
      </c>
      <c r="B7" s="181">
        <v>376</v>
      </c>
      <c r="C7" s="182">
        <v>362</v>
      </c>
      <c r="D7" s="182">
        <v>373</v>
      </c>
      <c r="E7" s="182">
        <v>186</v>
      </c>
      <c r="F7" s="182">
        <v>188</v>
      </c>
      <c r="G7" s="83">
        <v>214</v>
      </c>
      <c r="H7" s="46">
        <v>262</v>
      </c>
      <c r="I7" s="46">
        <v>290</v>
      </c>
    </row>
    <row r="8" ht="22.15" customHeight="1" spans="1:9">
      <c r="A8" s="54" t="s">
        <v>516</v>
      </c>
      <c r="B8" s="181">
        <v>198</v>
      </c>
      <c r="C8" s="182">
        <v>198</v>
      </c>
      <c r="D8" s="182">
        <v>172</v>
      </c>
      <c r="E8" s="182">
        <v>127</v>
      </c>
      <c r="F8" s="182">
        <v>150</v>
      </c>
      <c r="G8" s="83">
        <v>176</v>
      </c>
      <c r="H8" s="46">
        <v>203</v>
      </c>
      <c r="I8" s="46">
        <v>226</v>
      </c>
    </row>
    <row r="9" s="45" customFormat="1" ht="22.15" customHeight="1" spans="1:7">
      <c r="A9" s="56" t="s">
        <v>519</v>
      </c>
      <c r="B9" s="179"/>
      <c r="C9" s="180"/>
      <c r="D9" s="180"/>
      <c r="E9" s="180"/>
      <c r="F9" s="180"/>
      <c r="G9" s="129"/>
    </row>
    <row r="10" ht="22.15" customHeight="1" spans="1:9">
      <c r="A10" s="54" t="s">
        <v>520</v>
      </c>
      <c r="B10" s="181">
        <v>12</v>
      </c>
      <c r="C10" s="182">
        <v>12</v>
      </c>
      <c r="D10" s="183">
        <v>10</v>
      </c>
      <c r="E10" s="183">
        <v>5</v>
      </c>
      <c r="F10" s="182">
        <v>5</v>
      </c>
      <c r="G10" s="83">
        <v>6</v>
      </c>
      <c r="H10" s="46">
        <v>8</v>
      </c>
      <c r="I10" s="46">
        <v>7</v>
      </c>
    </row>
    <row r="11" ht="22.15" customHeight="1" spans="1:9">
      <c r="A11" s="54" t="s">
        <v>521</v>
      </c>
      <c r="B11" s="181">
        <v>119</v>
      </c>
      <c r="C11" s="182">
        <v>133</v>
      </c>
      <c r="D11" s="183">
        <v>156</v>
      </c>
      <c r="E11" s="183">
        <v>51</v>
      </c>
      <c r="F11" s="182">
        <v>51</v>
      </c>
      <c r="G11" s="83">
        <v>56</v>
      </c>
      <c r="H11" s="46">
        <v>59</v>
      </c>
      <c r="I11" s="46">
        <v>60</v>
      </c>
    </row>
    <row r="12" ht="22.15" customHeight="1" spans="1:9">
      <c r="A12" s="54" t="s">
        <v>556</v>
      </c>
      <c r="B12" s="181">
        <v>443</v>
      </c>
      <c r="C12" s="182">
        <v>415</v>
      </c>
      <c r="D12" s="183">
        <v>379</v>
      </c>
      <c r="E12" s="183">
        <v>257</v>
      </c>
      <c r="F12" s="182">
        <v>282</v>
      </c>
      <c r="G12" s="83">
        <v>328</v>
      </c>
      <c r="H12" s="46">
        <v>398</v>
      </c>
      <c r="I12" s="46">
        <v>449</v>
      </c>
    </row>
    <row r="13" s="45" customFormat="1" ht="22.15" customHeight="1" spans="1:7">
      <c r="A13" s="56" t="s">
        <v>523</v>
      </c>
      <c r="B13" s="179"/>
      <c r="C13" s="180"/>
      <c r="D13" s="180"/>
      <c r="E13" s="180"/>
      <c r="F13" s="180"/>
      <c r="G13" s="129"/>
    </row>
    <row r="14" ht="22.15" customHeight="1" spans="1:9">
      <c r="A14" s="54" t="s">
        <v>524</v>
      </c>
      <c r="B14" s="181">
        <v>7</v>
      </c>
      <c r="C14" s="182">
        <v>6</v>
      </c>
      <c r="D14" s="182">
        <v>6</v>
      </c>
      <c r="E14" s="182">
        <v>5</v>
      </c>
      <c r="F14" s="182">
        <v>5</v>
      </c>
      <c r="G14" s="83">
        <v>4</v>
      </c>
      <c r="H14" s="46">
        <v>5</v>
      </c>
      <c r="I14" s="46">
        <v>5</v>
      </c>
    </row>
    <row r="15" ht="22.15" customHeight="1" spans="1:7">
      <c r="A15" s="54" t="s">
        <v>525</v>
      </c>
      <c r="B15" s="181">
        <v>1</v>
      </c>
      <c r="C15" s="182">
        <v>1</v>
      </c>
      <c r="D15" s="182">
        <v>1</v>
      </c>
      <c r="E15" s="182"/>
      <c r="F15" s="182"/>
      <c r="G15" s="83"/>
    </row>
    <row r="16" ht="22.15" customHeight="1" spans="1:7">
      <c r="A16" s="54" t="s">
        <v>526</v>
      </c>
      <c r="B16" s="181"/>
      <c r="C16" s="182"/>
      <c r="D16" s="182"/>
      <c r="E16" s="182"/>
      <c r="F16" s="182"/>
      <c r="G16" s="165"/>
    </row>
    <row r="17" ht="22.15" customHeight="1" spans="1:9">
      <c r="A17" s="54" t="s">
        <v>527</v>
      </c>
      <c r="B17" s="181">
        <v>142</v>
      </c>
      <c r="C17" s="182">
        <v>144</v>
      </c>
      <c r="D17" s="182">
        <v>139</v>
      </c>
      <c r="E17" s="182">
        <v>85</v>
      </c>
      <c r="F17" s="182">
        <v>77</v>
      </c>
      <c r="G17" s="83">
        <v>66</v>
      </c>
      <c r="H17" s="46">
        <v>76</v>
      </c>
      <c r="I17" s="46">
        <v>102</v>
      </c>
    </row>
    <row r="18" ht="22.15" customHeight="1" spans="1:9">
      <c r="A18" s="54" t="s">
        <v>528</v>
      </c>
      <c r="B18" s="181">
        <v>10</v>
      </c>
      <c r="C18" s="182">
        <v>10</v>
      </c>
      <c r="D18" s="182">
        <v>10</v>
      </c>
      <c r="E18" s="182">
        <v>8</v>
      </c>
      <c r="F18" s="182">
        <v>6</v>
      </c>
      <c r="G18" s="83">
        <v>4</v>
      </c>
      <c r="H18" s="46">
        <v>6</v>
      </c>
      <c r="I18" s="46">
        <v>7</v>
      </c>
    </row>
    <row r="19" ht="22.15" customHeight="1" spans="1:9">
      <c r="A19" s="54" t="s">
        <v>529</v>
      </c>
      <c r="B19" s="181">
        <v>318</v>
      </c>
      <c r="C19" s="182">
        <v>310</v>
      </c>
      <c r="D19" s="182">
        <v>305</v>
      </c>
      <c r="E19" s="182">
        <v>163</v>
      </c>
      <c r="F19" s="182">
        <v>202</v>
      </c>
      <c r="G19" s="83">
        <v>264</v>
      </c>
      <c r="H19" s="46">
        <v>324</v>
      </c>
      <c r="I19" s="46">
        <v>348</v>
      </c>
    </row>
    <row r="20" ht="22.15" customHeight="1" spans="1:7">
      <c r="A20" s="54" t="s">
        <v>530</v>
      </c>
      <c r="B20" s="181">
        <v>7</v>
      </c>
      <c r="C20" s="182">
        <v>7</v>
      </c>
      <c r="D20" s="182">
        <v>7</v>
      </c>
      <c r="E20" s="182"/>
      <c r="F20" s="182"/>
      <c r="G20" s="83"/>
    </row>
    <row r="21" ht="22.15" customHeight="1" spans="1:9">
      <c r="A21" s="54" t="s">
        <v>531</v>
      </c>
      <c r="B21" s="181">
        <v>63</v>
      </c>
      <c r="C21" s="182">
        <v>58</v>
      </c>
      <c r="D21" s="182">
        <v>56</v>
      </c>
      <c r="E21" s="182">
        <v>37</v>
      </c>
      <c r="F21" s="182">
        <v>36</v>
      </c>
      <c r="G21" s="83">
        <v>39</v>
      </c>
      <c r="H21" s="46">
        <v>39</v>
      </c>
      <c r="I21" s="46">
        <v>38</v>
      </c>
    </row>
    <row r="22" ht="22.15" customHeight="1" spans="1:9">
      <c r="A22" s="54" t="s">
        <v>532</v>
      </c>
      <c r="B22" s="181">
        <v>26</v>
      </c>
      <c r="C22" s="182">
        <v>24</v>
      </c>
      <c r="D22" s="182">
        <v>21</v>
      </c>
      <c r="E22" s="182">
        <v>15</v>
      </c>
      <c r="F22" s="182">
        <v>12</v>
      </c>
      <c r="G22" s="83">
        <v>13</v>
      </c>
      <c r="H22" s="46">
        <v>15</v>
      </c>
      <c r="I22" s="46">
        <v>16</v>
      </c>
    </row>
    <row r="23" s="45" customFormat="1" ht="22.15" customHeight="1" spans="1:7">
      <c r="A23" s="56" t="s">
        <v>31</v>
      </c>
      <c r="B23" s="179"/>
      <c r="C23" s="180"/>
      <c r="D23" s="180"/>
      <c r="E23" s="180"/>
      <c r="F23" s="180"/>
      <c r="G23" s="129"/>
    </row>
    <row r="24" ht="22.15" customHeight="1" spans="1:7">
      <c r="A24" s="163" t="s">
        <v>533</v>
      </c>
      <c r="B24" s="181"/>
      <c r="C24" s="182"/>
      <c r="D24" s="182"/>
      <c r="E24" s="182"/>
      <c r="F24" s="182"/>
      <c r="G24" s="83"/>
    </row>
    <row r="25" ht="22.15" customHeight="1" spans="1:7">
      <c r="A25" s="163" t="s">
        <v>534</v>
      </c>
      <c r="B25" s="181"/>
      <c r="C25" s="182"/>
      <c r="D25" s="182"/>
      <c r="E25" s="182"/>
      <c r="F25" s="182"/>
      <c r="G25" s="83"/>
    </row>
    <row r="26" ht="22.15" customHeight="1" spans="1:7">
      <c r="A26" s="163" t="s">
        <v>535</v>
      </c>
      <c r="B26" s="181"/>
      <c r="C26" s="182"/>
      <c r="D26" s="182"/>
      <c r="E26" s="182"/>
      <c r="F26" s="182"/>
      <c r="G26" s="83"/>
    </row>
    <row r="27" ht="22.15" customHeight="1" spans="1:9">
      <c r="A27" s="62" t="s">
        <v>536</v>
      </c>
      <c r="B27" s="184"/>
      <c r="C27" s="184"/>
      <c r="D27" s="184"/>
      <c r="E27" s="184"/>
      <c r="F27" s="184"/>
      <c r="G27" s="185"/>
      <c r="H27" s="185"/>
      <c r="I27" s="185"/>
    </row>
  </sheetData>
  <mergeCells count="1">
    <mergeCell ref="H1:I1"/>
  </mergeCells>
  <pageMargins left="1.14" right="0.94" top="1.38" bottom="1.38" header="0.51" footer="1.1"/>
  <pageSetup paperSize="9" firstPageNumber="228" orientation="portrait" useFirstPageNumber="1"/>
  <headerFooter alignWithMargins="0">
    <oddFooter>&amp;C229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2"/>
  </sheetPr>
  <dimension ref="A1:J28"/>
  <sheetViews>
    <sheetView workbookViewId="0">
      <selection activeCell="A1" sqref="$A1:$XFD1048576"/>
    </sheetView>
  </sheetViews>
  <sheetFormatPr defaultColWidth="9" defaultRowHeight="12.75"/>
  <cols>
    <col min="1" max="1" width="16.125" style="30" customWidth="1"/>
    <col min="2" max="9" width="6.5" style="30" customWidth="1"/>
    <col min="10" max="10" width="6.75" style="30" customWidth="1"/>
    <col min="11" max="16384" width="9" style="30"/>
  </cols>
  <sheetData>
    <row r="1" ht="20.1" customHeight="1" spans="1:10">
      <c r="A1" s="40" t="s">
        <v>557</v>
      </c>
      <c r="B1" s="40"/>
      <c r="C1" s="40"/>
      <c r="D1" s="40"/>
      <c r="E1" s="40"/>
      <c r="F1" s="40"/>
      <c r="G1" s="40"/>
      <c r="H1" s="40"/>
      <c r="I1" s="40"/>
      <c r="J1" s="40"/>
    </row>
    <row r="2" ht="20.25" customHeight="1" spans="1:10">
      <c r="A2" s="168" t="s">
        <v>558</v>
      </c>
      <c r="B2" s="168"/>
      <c r="C2" s="168"/>
      <c r="D2" s="168"/>
      <c r="E2" s="168"/>
      <c r="F2" s="168"/>
      <c r="G2" s="168"/>
      <c r="H2" s="168"/>
      <c r="I2" s="168"/>
      <c r="J2" s="168"/>
    </row>
    <row r="3" s="29" customFormat="1" ht="34.5" customHeight="1" spans="1:10">
      <c r="A3" s="6" t="s">
        <v>505</v>
      </c>
      <c r="B3" s="8" t="s">
        <v>506</v>
      </c>
      <c r="C3" s="8" t="s">
        <v>507</v>
      </c>
      <c r="D3" s="8" t="s">
        <v>559</v>
      </c>
      <c r="E3" s="159" t="s">
        <v>509</v>
      </c>
      <c r="F3" s="97" t="s">
        <v>510</v>
      </c>
      <c r="G3" s="97" t="s">
        <v>511</v>
      </c>
      <c r="H3" s="97" t="s">
        <v>512</v>
      </c>
      <c r="I3" s="97" t="s">
        <v>513</v>
      </c>
      <c r="J3" s="97" t="s">
        <v>539</v>
      </c>
    </row>
    <row r="4" s="132" customFormat="1" ht="22.7" customHeight="1" spans="1:10">
      <c r="A4" s="85" t="s">
        <v>560</v>
      </c>
      <c r="B4" s="169">
        <v>162901</v>
      </c>
      <c r="C4" s="170">
        <v>221594</v>
      </c>
      <c r="D4" s="170">
        <v>826754</v>
      </c>
      <c r="E4" s="160">
        <v>1454281</v>
      </c>
      <c r="F4" s="160">
        <v>2277443</v>
      </c>
      <c r="G4" s="160">
        <v>2711168</v>
      </c>
      <c r="H4" s="117">
        <v>3318661</v>
      </c>
      <c r="I4" s="117">
        <v>3847210</v>
      </c>
      <c r="J4" s="160">
        <v>4893496</v>
      </c>
    </row>
    <row r="5" ht="22.7" customHeight="1" spans="1:10">
      <c r="A5" s="12" t="s">
        <v>561</v>
      </c>
      <c r="B5" s="171"/>
      <c r="C5" s="164"/>
      <c r="D5" s="164"/>
      <c r="E5" s="164"/>
      <c r="F5" s="164">
        <v>1762978</v>
      </c>
      <c r="G5" s="164">
        <v>1874283</v>
      </c>
      <c r="H5" s="3">
        <v>2319769</v>
      </c>
      <c r="I5" s="3">
        <v>2513911</v>
      </c>
      <c r="J5" s="164">
        <v>3332895</v>
      </c>
    </row>
    <row r="6" ht="22.7" customHeight="1" spans="1:10">
      <c r="A6" s="12" t="s">
        <v>562</v>
      </c>
      <c r="B6" s="171">
        <v>104621</v>
      </c>
      <c r="C6" s="164">
        <v>138220</v>
      </c>
      <c r="D6" s="164">
        <v>492368</v>
      </c>
      <c r="E6" s="164">
        <v>1118313</v>
      </c>
      <c r="F6" s="164">
        <v>1735415</v>
      </c>
      <c r="G6" s="164">
        <v>1800227</v>
      </c>
      <c r="H6" s="3">
        <v>2271132</v>
      </c>
      <c r="I6" s="3">
        <v>1333299</v>
      </c>
      <c r="J6" s="164">
        <v>1560601</v>
      </c>
    </row>
    <row r="7" ht="22.7" customHeight="1" spans="1:10">
      <c r="A7" s="12" t="s">
        <v>563</v>
      </c>
      <c r="B7" s="171">
        <v>58280</v>
      </c>
      <c r="C7" s="164">
        <v>83374</v>
      </c>
      <c r="D7" s="164">
        <v>334386</v>
      </c>
      <c r="E7" s="164">
        <v>335968</v>
      </c>
      <c r="F7" s="164">
        <v>542028</v>
      </c>
      <c r="G7" s="164">
        <v>910941</v>
      </c>
      <c r="H7" s="3">
        <v>1047529</v>
      </c>
      <c r="I7" s="3">
        <v>2752794</v>
      </c>
      <c r="J7" s="164">
        <v>3400448</v>
      </c>
    </row>
    <row r="8" s="132" customFormat="1" ht="22.7" customHeight="1" spans="1:10">
      <c r="A8" s="92" t="s">
        <v>517</v>
      </c>
      <c r="B8" s="172">
        <v>132506</v>
      </c>
      <c r="C8" s="161">
        <v>175670</v>
      </c>
      <c r="D8" s="161">
        <v>606168</v>
      </c>
      <c r="E8" s="161">
        <v>661662</v>
      </c>
      <c r="F8" s="174">
        <v>1209887</v>
      </c>
      <c r="G8" s="174">
        <v>1694232</v>
      </c>
      <c r="H8" s="117">
        <v>2138161</v>
      </c>
      <c r="I8" s="117">
        <v>2532592</v>
      </c>
      <c r="J8" s="161">
        <v>3365135</v>
      </c>
    </row>
    <row r="9" ht="22.7" customHeight="1" spans="1:10">
      <c r="A9" s="12" t="s">
        <v>564</v>
      </c>
      <c r="B9" s="171"/>
      <c r="C9" s="164"/>
      <c r="D9" s="164"/>
      <c r="E9" s="164"/>
      <c r="F9" s="164">
        <v>780066</v>
      </c>
      <c r="G9" s="164">
        <v>903072</v>
      </c>
      <c r="H9" s="3">
        <v>1192312</v>
      </c>
      <c r="I9" s="3">
        <v>1492394</v>
      </c>
      <c r="J9" s="164">
        <v>1984450</v>
      </c>
    </row>
    <row r="10" ht="22.7" customHeight="1" spans="1:10">
      <c r="A10" s="12" t="s">
        <v>565</v>
      </c>
      <c r="B10" s="171"/>
      <c r="C10" s="164">
        <v>107145</v>
      </c>
      <c r="D10" s="164">
        <v>347107</v>
      </c>
      <c r="E10" s="164">
        <v>497388</v>
      </c>
      <c r="F10" s="164">
        <v>865439</v>
      </c>
      <c r="G10" s="164">
        <v>1028911</v>
      </c>
      <c r="H10" s="3">
        <v>1402873</v>
      </c>
      <c r="I10" s="3">
        <v>1545309</v>
      </c>
      <c r="J10" s="164">
        <v>2192284</v>
      </c>
    </row>
    <row r="11" ht="22.7" customHeight="1" spans="1:10">
      <c r="A11" s="12" t="s">
        <v>563</v>
      </c>
      <c r="B11" s="171"/>
      <c r="C11" s="164">
        <v>68525</v>
      </c>
      <c r="D11" s="164">
        <v>259061</v>
      </c>
      <c r="E11" s="164">
        <v>164275</v>
      </c>
      <c r="F11" s="164">
        <v>344448</v>
      </c>
      <c r="G11" s="164">
        <v>665321</v>
      </c>
      <c r="H11" s="3">
        <v>735288</v>
      </c>
      <c r="I11" s="3">
        <v>987283</v>
      </c>
      <c r="J11" s="164">
        <v>1172851</v>
      </c>
    </row>
    <row r="12" s="132" customFormat="1" ht="22.7" customHeight="1" spans="1:10">
      <c r="A12" s="92" t="s">
        <v>566</v>
      </c>
      <c r="B12" s="172"/>
      <c r="C12" s="161"/>
      <c r="D12" s="161"/>
      <c r="E12" s="161"/>
      <c r="F12" s="161"/>
      <c r="G12" s="161"/>
      <c r="H12" s="117"/>
      <c r="I12" s="117"/>
      <c r="J12" s="161"/>
    </row>
    <row r="13" ht="22.7" customHeight="1" spans="1:10">
      <c r="A13" s="12" t="s">
        <v>567</v>
      </c>
      <c r="B13" s="171"/>
      <c r="C13" s="164">
        <v>9030</v>
      </c>
      <c r="D13" s="164">
        <v>27675</v>
      </c>
      <c r="E13" s="164">
        <v>72886</v>
      </c>
      <c r="F13" s="164"/>
      <c r="G13" s="164">
        <v>89081</v>
      </c>
      <c r="H13" s="3">
        <v>80443</v>
      </c>
      <c r="I13" s="3">
        <v>105366</v>
      </c>
      <c r="J13" s="164">
        <v>120241</v>
      </c>
    </row>
    <row r="14" ht="22.7" customHeight="1" spans="1:10">
      <c r="A14" s="12" t="s">
        <v>568</v>
      </c>
      <c r="B14" s="171"/>
      <c r="C14" s="164">
        <v>26332</v>
      </c>
      <c r="D14" s="164">
        <v>110657</v>
      </c>
      <c r="E14" s="164">
        <v>96270</v>
      </c>
      <c r="F14" s="164">
        <v>450665</v>
      </c>
      <c r="G14" s="164">
        <v>531926</v>
      </c>
      <c r="H14" s="3">
        <v>764266</v>
      </c>
      <c r="I14" s="3">
        <v>901369</v>
      </c>
      <c r="J14" s="164">
        <v>1178596</v>
      </c>
    </row>
    <row r="15" ht="22.7" customHeight="1" spans="1:10">
      <c r="A15" s="12" t="s">
        <v>569</v>
      </c>
      <c r="B15" s="171"/>
      <c r="C15" s="164">
        <v>140308</v>
      </c>
      <c r="D15" s="164">
        <v>467836</v>
      </c>
      <c r="E15" s="164">
        <v>492507</v>
      </c>
      <c r="F15" s="164">
        <v>759222</v>
      </c>
      <c r="G15" s="164">
        <v>1073225</v>
      </c>
      <c r="H15" s="3">
        <v>1293452</v>
      </c>
      <c r="I15" s="3">
        <v>1525857</v>
      </c>
      <c r="J15" s="164">
        <v>2066298</v>
      </c>
    </row>
    <row r="16" s="132" customFormat="1" ht="22.7" customHeight="1" spans="1:10">
      <c r="A16" s="92" t="s">
        <v>570</v>
      </c>
      <c r="B16" s="172"/>
      <c r="C16" s="161"/>
      <c r="D16" s="161"/>
      <c r="E16" s="161"/>
      <c r="F16" s="161"/>
      <c r="G16" s="161"/>
      <c r="H16" s="117"/>
      <c r="I16" s="117"/>
      <c r="J16" s="161"/>
    </row>
    <row r="17" ht="22.7" customHeight="1" spans="1:10">
      <c r="A17" s="12" t="s">
        <v>43</v>
      </c>
      <c r="B17" s="171">
        <v>63218</v>
      </c>
      <c r="C17" s="164">
        <v>89257</v>
      </c>
      <c r="D17" s="164">
        <v>187202</v>
      </c>
      <c r="E17" s="164">
        <v>57998</v>
      </c>
      <c r="F17" s="175">
        <v>126233</v>
      </c>
      <c r="G17" s="175">
        <v>143029</v>
      </c>
      <c r="H17" s="3">
        <v>167139</v>
      </c>
      <c r="I17" s="3">
        <v>204982</v>
      </c>
      <c r="J17" s="164">
        <v>237787</v>
      </c>
    </row>
    <row r="18" ht="22.7" customHeight="1" spans="1:10">
      <c r="A18" s="12" t="s">
        <v>44</v>
      </c>
      <c r="B18" s="171">
        <v>66928</v>
      </c>
      <c r="C18" s="164">
        <v>75738</v>
      </c>
      <c r="D18" s="164">
        <v>186954</v>
      </c>
      <c r="E18" s="164">
        <v>77933</v>
      </c>
      <c r="F18" s="164">
        <v>64768</v>
      </c>
      <c r="G18" s="164">
        <v>40360</v>
      </c>
      <c r="H18" s="3">
        <v>18324</v>
      </c>
      <c r="I18" s="3">
        <v>17928</v>
      </c>
      <c r="J18" s="164">
        <v>12468</v>
      </c>
    </row>
    <row r="19" ht="22.7" customHeight="1" spans="1:10">
      <c r="A19" s="12" t="s">
        <v>571</v>
      </c>
      <c r="B19" s="171">
        <v>2360</v>
      </c>
      <c r="C19" s="164">
        <v>9327</v>
      </c>
      <c r="D19" s="164">
        <v>11740</v>
      </c>
      <c r="E19" s="164">
        <v>51873</v>
      </c>
      <c r="F19" s="164">
        <v>92949</v>
      </c>
      <c r="G19" s="164">
        <v>142466</v>
      </c>
      <c r="H19" s="3">
        <v>93147</v>
      </c>
      <c r="I19" s="3">
        <v>102984</v>
      </c>
      <c r="J19" s="164">
        <v>46031</v>
      </c>
    </row>
    <row r="20" ht="22.7" customHeight="1" spans="1:10">
      <c r="A20" s="12" t="s">
        <v>572</v>
      </c>
      <c r="B20" s="171"/>
      <c r="C20" s="164"/>
      <c r="D20" s="164"/>
      <c r="E20" s="164"/>
      <c r="F20" s="164"/>
      <c r="G20" s="164">
        <v>124191</v>
      </c>
      <c r="H20" s="3">
        <v>213870</v>
      </c>
      <c r="I20" s="3">
        <v>260899</v>
      </c>
      <c r="J20" s="164">
        <v>301256</v>
      </c>
    </row>
    <row r="21" ht="22.7" customHeight="1" spans="1:10">
      <c r="A21" s="12" t="s">
        <v>573</v>
      </c>
      <c r="B21" s="171"/>
      <c r="C21" s="164"/>
      <c r="D21" s="164">
        <v>12863</v>
      </c>
      <c r="E21" s="164">
        <v>297758</v>
      </c>
      <c r="F21" s="164">
        <v>691487</v>
      </c>
      <c r="G21" s="164">
        <v>35678</v>
      </c>
      <c r="H21" s="3">
        <v>20591</v>
      </c>
      <c r="I21" s="3">
        <v>19877</v>
      </c>
      <c r="J21" s="164">
        <v>22755</v>
      </c>
    </row>
    <row r="22" ht="22.7" customHeight="1" spans="1:10">
      <c r="A22" s="12" t="s">
        <v>574</v>
      </c>
      <c r="B22" s="171"/>
      <c r="C22" s="164"/>
      <c r="D22" s="164">
        <v>7139</v>
      </c>
      <c r="E22" s="164">
        <v>9288</v>
      </c>
      <c r="F22" s="164">
        <v>1049</v>
      </c>
      <c r="G22" s="164">
        <v>743204</v>
      </c>
      <c r="H22" s="3">
        <v>958858</v>
      </c>
      <c r="I22" s="3">
        <v>1218132</v>
      </c>
      <c r="J22" s="164">
        <v>1693653</v>
      </c>
    </row>
    <row r="23" ht="22.7" customHeight="1" spans="1:10">
      <c r="A23" s="12" t="s">
        <v>575</v>
      </c>
      <c r="B23" s="171"/>
      <c r="C23" s="164">
        <v>1348</v>
      </c>
      <c r="D23" s="164">
        <v>549</v>
      </c>
      <c r="E23" s="164"/>
      <c r="F23" s="164"/>
      <c r="G23" s="164"/>
      <c r="H23" s="3"/>
      <c r="I23" s="3"/>
      <c r="J23" s="164"/>
    </row>
    <row r="24" ht="22.7" customHeight="1" spans="1:10">
      <c r="A24" s="12" t="s">
        <v>576</v>
      </c>
      <c r="B24" s="171"/>
      <c r="C24" s="164"/>
      <c r="D24" s="164">
        <v>93372</v>
      </c>
      <c r="E24" s="164">
        <v>9116</v>
      </c>
      <c r="F24" s="164">
        <v>47112</v>
      </c>
      <c r="G24" s="164">
        <v>309040</v>
      </c>
      <c r="H24" s="3">
        <v>373423</v>
      </c>
      <c r="I24" s="3">
        <v>507783</v>
      </c>
      <c r="J24" s="164">
        <v>598929</v>
      </c>
    </row>
    <row r="25" ht="22.7" customHeight="1" spans="1:10">
      <c r="A25" s="12" t="s">
        <v>48</v>
      </c>
      <c r="B25" s="171"/>
      <c r="C25" s="164"/>
      <c r="D25" s="164">
        <v>105348</v>
      </c>
      <c r="E25" s="164">
        <v>157697</v>
      </c>
      <c r="F25" s="164">
        <v>186288</v>
      </c>
      <c r="G25" s="164">
        <v>156264</v>
      </c>
      <c r="H25" s="3">
        <v>20591</v>
      </c>
      <c r="I25" s="3">
        <v>200007</v>
      </c>
      <c r="J25" s="164">
        <v>452257</v>
      </c>
    </row>
    <row r="26" s="132" customFormat="1" ht="22.7" customHeight="1" spans="1:10">
      <c r="A26" s="92" t="s">
        <v>31</v>
      </c>
      <c r="B26" s="172">
        <v>30395</v>
      </c>
      <c r="C26" s="161">
        <v>45924</v>
      </c>
      <c r="D26" s="161">
        <v>220586</v>
      </c>
      <c r="E26" s="161">
        <v>792619</v>
      </c>
      <c r="F26" s="161">
        <v>1067556</v>
      </c>
      <c r="G26" s="161">
        <v>1025580</v>
      </c>
      <c r="H26" s="117">
        <v>1180500</v>
      </c>
      <c r="I26" s="117">
        <v>1314618</v>
      </c>
      <c r="J26" s="161">
        <v>1528361</v>
      </c>
    </row>
    <row r="27" ht="22.7" customHeight="1" spans="1:10">
      <c r="A27" s="16" t="s">
        <v>564</v>
      </c>
      <c r="B27" s="173"/>
      <c r="C27" s="167"/>
      <c r="D27" s="167"/>
      <c r="E27" s="167"/>
      <c r="F27" s="167">
        <v>982912</v>
      </c>
      <c r="G27" s="167">
        <v>971210</v>
      </c>
      <c r="H27" s="176">
        <v>1127457</v>
      </c>
      <c r="I27" s="176">
        <v>1260400</v>
      </c>
      <c r="J27" s="167">
        <v>1415998</v>
      </c>
    </row>
    <row r="28" ht="17.25" customHeight="1"/>
  </sheetData>
  <mergeCells count="2">
    <mergeCell ref="A1:J1"/>
    <mergeCell ref="A2:J2"/>
  </mergeCells>
  <pageMargins left="1.10208333333333" right="0.904861111111111" top="1.38" bottom="1.38" header="0.51" footer="1.1"/>
  <pageSetup paperSize="9" firstPageNumber="229" orientation="portrait" useFirstPageNumber="1"/>
  <headerFooter alignWithMargins="0">
    <oddFooter>&amp;C230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2"/>
  </sheetPr>
  <dimension ref="A1:I27"/>
  <sheetViews>
    <sheetView tabSelected="1" workbookViewId="0">
      <selection activeCell="P20" sqref="P20"/>
    </sheetView>
  </sheetViews>
  <sheetFormatPr defaultColWidth="9" defaultRowHeight="12.75"/>
  <cols>
    <col min="1" max="1" width="17.5" style="158" customWidth="1"/>
    <col min="2" max="3" width="6.625" style="158" customWidth="1"/>
    <col min="4" max="4" width="6.625" style="83" customWidth="1"/>
    <col min="5" max="9" width="7" style="158" customWidth="1"/>
    <col min="10" max="16384" width="9" style="158"/>
  </cols>
  <sheetData>
    <row r="1" ht="39.95" customHeight="1" spans="1:9">
      <c r="A1" s="5" t="s">
        <v>577</v>
      </c>
      <c r="C1" s="147" t="s">
        <v>578</v>
      </c>
      <c r="D1" s="147"/>
      <c r="E1" s="147"/>
      <c r="F1" s="147"/>
      <c r="G1" s="147"/>
      <c r="H1" s="147"/>
      <c r="I1" s="147"/>
    </row>
    <row r="2" ht="35.1" customHeight="1" spans="1:9">
      <c r="A2" s="50" t="s">
        <v>505</v>
      </c>
      <c r="B2" s="159" t="s">
        <v>540</v>
      </c>
      <c r="C2" s="159" t="s">
        <v>541</v>
      </c>
      <c r="D2" s="149" t="s">
        <v>542</v>
      </c>
      <c r="E2" s="149" t="s">
        <v>543</v>
      </c>
      <c r="F2" s="149" t="s">
        <v>544</v>
      </c>
      <c r="G2" s="149" t="s">
        <v>545</v>
      </c>
      <c r="H2" s="20" t="s">
        <v>546</v>
      </c>
      <c r="I2" s="135" t="s">
        <v>548</v>
      </c>
    </row>
    <row r="3" s="157" customFormat="1" ht="22.7" customHeight="1" spans="1:9">
      <c r="A3" s="52" t="s">
        <v>560</v>
      </c>
      <c r="B3" s="160">
        <v>6081917</v>
      </c>
      <c r="C3" s="161">
        <v>6595120</v>
      </c>
      <c r="D3" s="162">
        <v>8601220.6</v>
      </c>
      <c r="E3" s="161">
        <v>12283215</v>
      </c>
      <c r="F3" s="161">
        <v>14777484</v>
      </c>
      <c r="G3" s="129">
        <v>18461314.9641542</v>
      </c>
      <c r="H3" s="129">
        <v>21998106.8964922</v>
      </c>
      <c r="I3" s="136">
        <v>23359456.2848641</v>
      </c>
    </row>
    <row r="4" ht="22.7" customHeight="1" spans="1:9">
      <c r="A4" s="163" t="s">
        <v>564</v>
      </c>
      <c r="B4" s="164"/>
      <c r="C4" s="164"/>
      <c r="D4" s="165"/>
      <c r="E4" s="164"/>
      <c r="F4" s="164"/>
      <c r="G4" s="83"/>
      <c r="H4" s="83"/>
      <c r="I4" s="139"/>
    </row>
    <row r="5" ht="22.7" customHeight="1" spans="1:9">
      <c r="A5" s="163" t="s">
        <v>579</v>
      </c>
      <c r="B5" s="164"/>
      <c r="C5" s="164"/>
      <c r="D5" s="165"/>
      <c r="E5" s="164"/>
      <c r="F5" s="164"/>
      <c r="G5" s="83"/>
      <c r="H5" s="83"/>
      <c r="I5" s="139"/>
    </row>
    <row r="6" ht="22.7" customHeight="1" spans="1:9">
      <c r="A6" s="163" t="s">
        <v>125</v>
      </c>
      <c r="B6" s="164"/>
      <c r="C6" s="164"/>
      <c r="D6" s="165"/>
      <c r="E6" s="164"/>
      <c r="F6" s="164"/>
      <c r="G6" s="83"/>
      <c r="H6" s="83"/>
      <c r="I6" s="139"/>
    </row>
    <row r="7" s="157" customFormat="1" ht="22.7" customHeight="1" spans="1:9">
      <c r="A7" s="56" t="s">
        <v>517</v>
      </c>
      <c r="B7" s="161">
        <v>4480517</v>
      </c>
      <c r="C7" s="161">
        <v>5045620</v>
      </c>
      <c r="D7" s="162">
        <v>6934569.6</v>
      </c>
      <c r="E7" s="161">
        <v>9645243</v>
      </c>
      <c r="F7" s="161">
        <v>11974226</v>
      </c>
      <c r="G7" s="129">
        <v>15640855</v>
      </c>
      <c r="H7" s="129">
        <v>18619427.6</v>
      </c>
      <c r="I7" s="136">
        <v>19900442</v>
      </c>
    </row>
    <row r="8" ht="22.7" customHeight="1" spans="1:9">
      <c r="A8" s="163" t="s">
        <v>564</v>
      </c>
      <c r="B8" s="164">
        <v>2637372</v>
      </c>
      <c r="C8" s="164">
        <v>3086831</v>
      </c>
      <c r="D8" s="165">
        <v>3992858</v>
      </c>
      <c r="E8" s="164">
        <v>5071843</v>
      </c>
      <c r="F8" s="164">
        <v>6044961</v>
      </c>
      <c r="G8" s="83">
        <v>7885508</v>
      </c>
      <c r="H8" s="83">
        <v>11996620</v>
      </c>
      <c r="I8" s="139">
        <v>12364560</v>
      </c>
    </row>
    <row r="9" ht="22.7" customHeight="1" spans="1:9">
      <c r="A9" s="163" t="s">
        <v>579</v>
      </c>
      <c r="B9" s="164">
        <v>2900614</v>
      </c>
      <c r="C9" s="164">
        <v>3186601</v>
      </c>
      <c r="D9" s="165">
        <v>4022254.6</v>
      </c>
      <c r="E9" s="164">
        <v>5216390</v>
      </c>
      <c r="F9" s="164">
        <v>6128161</v>
      </c>
      <c r="G9" s="83">
        <v>7675002</v>
      </c>
      <c r="H9" s="83">
        <v>8787707</v>
      </c>
      <c r="I9" s="139">
        <v>9567792</v>
      </c>
    </row>
    <row r="10" ht="22.7" customHeight="1" spans="1:9">
      <c r="A10" s="163" t="s">
        <v>125</v>
      </c>
      <c r="B10" s="164">
        <v>1579903</v>
      </c>
      <c r="C10" s="164">
        <v>1859019</v>
      </c>
      <c r="D10" s="165">
        <v>2912315</v>
      </c>
      <c r="E10" s="164">
        <v>4428853</v>
      </c>
      <c r="F10" s="164">
        <v>5846065</v>
      </c>
      <c r="G10" s="83">
        <v>7965852</v>
      </c>
      <c r="H10" s="83">
        <v>9831721</v>
      </c>
      <c r="I10" s="139">
        <v>10332650</v>
      </c>
    </row>
    <row r="11" s="157" customFormat="1" ht="22.7" customHeight="1" spans="1:9">
      <c r="A11" s="56" t="s">
        <v>566</v>
      </c>
      <c r="B11" s="161"/>
      <c r="C11" s="161"/>
      <c r="D11" s="162"/>
      <c r="E11" s="161"/>
      <c r="F11" s="161"/>
      <c r="G11" s="129"/>
      <c r="H11" s="129"/>
      <c r="I11" s="136"/>
    </row>
    <row r="12" ht="22.7" customHeight="1" spans="1:9">
      <c r="A12" s="163" t="s">
        <v>567</v>
      </c>
      <c r="B12" s="164">
        <v>132919</v>
      </c>
      <c r="C12" s="164">
        <v>161331</v>
      </c>
      <c r="D12" s="165">
        <v>644641.2</v>
      </c>
      <c r="E12" s="164">
        <v>1332974</v>
      </c>
      <c r="F12" s="164">
        <v>2601690</v>
      </c>
      <c r="G12" s="83">
        <v>3614389</v>
      </c>
      <c r="H12" s="83">
        <v>3499502</v>
      </c>
      <c r="I12" s="139">
        <v>3620301</v>
      </c>
    </row>
    <row r="13" ht="22.7" customHeight="1" spans="1:9">
      <c r="A13" s="163" t="s">
        <v>568</v>
      </c>
      <c r="B13" s="164">
        <v>1408132</v>
      </c>
      <c r="C13" s="164">
        <v>1577806</v>
      </c>
      <c r="D13" s="165">
        <v>2224117.4</v>
      </c>
      <c r="E13" s="164">
        <v>3241150</v>
      </c>
      <c r="F13" s="164">
        <v>4398466</v>
      </c>
      <c r="G13" s="83">
        <v>5407797</v>
      </c>
      <c r="H13" s="83">
        <v>7271590</v>
      </c>
      <c r="I13" s="140">
        <v>7343048</v>
      </c>
    </row>
    <row r="14" ht="22.7" customHeight="1" spans="1:9">
      <c r="A14" s="163" t="s">
        <v>569</v>
      </c>
      <c r="B14" s="164">
        <v>2939467</v>
      </c>
      <c r="C14" s="164">
        <v>3306983</v>
      </c>
      <c r="D14" s="165">
        <v>4065808</v>
      </c>
      <c r="E14" s="164">
        <v>5071119</v>
      </c>
      <c r="F14" s="164">
        <v>4974071</v>
      </c>
      <c r="G14" s="83">
        <v>6618668</v>
      </c>
      <c r="H14" s="83">
        <v>7848336</v>
      </c>
      <c r="I14" s="140">
        <v>8937093</v>
      </c>
    </row>
    <row r="15" s="157" customFormat="1" ht="22.7" customHeight="1" spans="1:9">
      <c r="A15" s="56" t="s">
        <v>570</v>
      </c>
      <c r="B15" s="161"/>
      <c r="C15" s="161"/>
      <c r="D15" s="162"/>
      <c r="E15" s="161"/>
      <c r="F15" s="161"/>
      <c r="G15" s="129"/>
      <c r="H15" s="129"/>
      <c r="I15" s="143"/>
    </row>
    <row r="16" ht="22.7" customHeight="1" spans="1:9">
      <c r="A16" s="163" t="s">
        <v>43</v>
      </c>
      <c r="B16" s="164">
        <v>247710</v>
      </c>
      <c r="C16" s="164">
        <v>286144</v>
      </c>
      <c r="D16" s="165">
        <v>367289.6</v>
      </c>
      <c r="E16" s="164">
        <v>466613</v>
      </c>
      <c r="F16" s="164">
        <v>660604</v>
      </c>
      <c r="G16" s="83">
        <v>179079</v>
      </c>
      <c r="H16" s="83">
        <v>247131</v>
      </c>
      <c r="I16" s="140">
        <v>182285.8</v>
      </c>
    </row>
    <row r="17" ht="22.7" customHeight="1" spans="1:9">
      <c r="A17" s="163" t="s">
        <v>44</v>
      </c>
      <c r="B17" s="164">
        <v>13785</v>
      </c>
      <c r="C17" s="164">
        <v>20058</v>
      </c>
      <c r="D17" s="165">
        <v>24885.1</v>
      </c>
      <c r="E17" s="164">
        <v>21408</v>
      </c>
      <c r="F17" s="164">
        <v>20585</v>
      </c>
      <c r="G17" s="83">
        <v>28634</v>
      </c>
      <c r="H17" s="83">
        <v>41336</v>
      </c>
      <c r="I17" s="140">
        <v>55514.6</v>
      </c>
    </row>
    <row r="18" ht="22.7" customHeight="1" spans="1:9">
      <c r="A18" s="163" t="s">
        <v>571</v>
      </c>
      <c r="B18" s="164"/>
      <c r="C18" s="164"/>
      <c r="D18" s="165">
        <v>47231.7</v>
      </c>
      <c r="E18" s="164">
        <v>47828</v>
      </c>
      <c r="F18" s="164">
        <v>48313</v>
      </c>
      <c r="G18" s="83">
        <v>59455</v>
      </c>
      <c r="H18" s="83"/>
      <c r="I18" s="140">
        <v>0</v>
      </c>
    </row>
    <row r="19" ht="22.7" customHeight="1" spans="1:9">
      <c r="A19" s="163" t="s">
        <v>572</v>
      </c>
      <c r="B19" s="164">
        <v>347515</v>
      </c>
      <c r="C19" s="164">
        <v>474272</v>
      </c>
      <c r="D19" s="165">
        <v>637900.1</v>
      </c>
      <c r="E19" s="164">
        <v>2167829</v>
      </c>
      <c r="F19" s="164">
        <v>2651041</v>
      </c>
      <c r="G19" s="83">
        <v>4572070</v>
      </c>
      <c r="H19" s="83">
        <v>6577360.4</v>
      </c>
      <c r="I19" s="140">
        <v>7293659.6</v>
      </c>
    </row>
    <row r="20" ht="22.7" customHeight="1" spans="1:9">
      <c r="A20" s="163" t="s">
        <v>573</v>
      </c>
      <c r="B20" s="164">
        <v>96757</v>
      </c>
      <c r="C20" s="164">
        <v>66041</v>
      </c>
      <c r="D20" s="165">
        <v>44968.7</v>
      </c>
      <c r="E20" s="164">
        <v>111901</v>
      </c>
      <c r="F20" s="164">
        <v>259178</v>
      </c>
      <c r="G20" s="83">
        <v>295296</v>
      </c>
      <c r="H20" s="83">
        <v>271413.3</v>
      </c>
      <c r="I20" s="140">
        <v>311169.5</v>
      </c>
    </row>
    <row r="21" ht="22.7" customHeight="1" spans="1:9">
      <c r="A21" s="163" t="s">
        <v>574</v>
      </c>
      <c r="B21" s="164">
        <v>2302904</v>
      </c>
      <c r="C21" s="164">
        <v>2608076</v>
      </c>
      <c r="D21" s="165">
        <v>3619432.8</v>
      </c>
      <c r="E21" s="164">
        <v>3869788</v>
      </c>
      <c r="F21" s="164">
        <v>4718954</v>
      </c>
      <c r="G21" s="83">
        <v>6086340</v>
      </c>
      <c r="H21" s="83">
        <v>6633909.1</v>
      </c>
      <c r="I21" s="140">
        <v>7078578.8</v>
      </c>
    </row>
    <row r="22" ht="22.7" customHeight="1" spans="1:9">
      <c r="A22" s="163" t="s">
        <v>575</v>
      </c>
      <c r="B22" s="164"/>
      <c r="C22" s="164"/>
      <c r="D22" s="165"/>
      <c r="E22" s="164">
        <v>370155</v>
      </c>
      <c r="F22" s="164">
        <v>478327</v>
      </c>
      <c r="G22" s="83">
        <v>622762</v>
      </c>
      <c r="H22" s="83">
        <v>207850.2</v>
      </c>
      <c r="I22" s="140">
        <v>200405.9</v>
      </c>
    </row>
    <row r="23" ht="22.7" customHeight="1" spans="1:9">
      <c r="A23" s="163" t="s">
        <v>576</v>
      </c>
      <c r="B23" s="164">
        <v>839439</v>
      </c>
      <c r="C23" s="164">
        <v>952807</v>
      </c>
      <c r="D23" s="165">
        <v>1289707.8</v>
      </c>
      <c r="E23" s="164">
        <v>1564701</v>
      </c>
      <c r="F23" s="164">
        <v>1970759</v>
      </c>
      <c r="G23" s="83">
        <v>1757633</v>
      </c>
      <c r="H23" s="83">
        <v>2307909.3</v>
      </c>
      <c r="I23" s="140">
        <v>2432685.9</v>
      </c>
    </row>
    <row r="24" ht="22.7" customHeight="1" spans="1:9">
      <c r="A24" s="163" t="s">
        <v>48</v>
      </c>
      <c r="B24" s="164">
        <v>632407</v>
      </c>
      <c r="C24" s="164">
        <v>638252</v>
      </c>
      <c r="D24" s="165">
        <v>903153.8</v>
      </c>
      <c r="E24" s="164">
        <v>1025022</v>
      </c>
      <c r="F24" s="164">
        <v>1166467</v>
      </c>
      <c r="G24" s="83">
        <v>1959838</v>
      </c>
      <c r="H24" s="83">
        <v>2332518.9</v>
      </c>
      <c r="I24" s="140">
        <v>2346141.7</v>
      </c>
    </row>
    <row r="25" s="157" customFormat="1" ht="22.7" customHeight="1" spans="1:9">
      <c r="A25" s="56" t="s">
        <v>31</v>
      </c>
      <c r="B25" s="161">
        <v>1601400</v>
      </c>
      <c r="C25" s="161">
        <v>1549500</v>
      </c>
      <c r="D25" s="162">
        <v>1666651</v>
      </c>
      <c r="E25" s="161">
        <v>2637972</v>
      </c>
      <c r="F25" s="161">
        <v>2803258</v>
      </c>
      <c r="G25" s="129">
        <v>2820459.96415424</v>
      </c>
      <c r="H25" s="162">
        <v>3378679.29649224</v>
      </c>
      <c r="I25" s="143">
        <v>3459014.28486414</v>
      </c>
    </row>
    <row r="26" ht="22.7" customHeight="1" spans="1:9">
      <c r="A26" s="166" t="s">
        <v>564</v>
      </c>
      <c r="B26" s="167"/>
      <c r="C26" s="167"/>
      <c r="D26" s="167"/>
      <c r="E26" s="167"/>
      <c r="F26" s="167"/>
      <c r="G26" s="167"/>
      <c r="H26" s="167"/>
      <c r="I26" s="145"/>
    </row>
    <row r="27" ht="7.5" customHeight="1"/>
  </sheetData>
  <mergeCells count="1">
    <mergeCell ref="C1:I1"/>
  </mergeCells>
  <pageMargins left="1.14" right="0.94" top="1.38" bottom="1.38" header="0.51" footer="1.1"/>
  <pageSetup paperSize="9" firstPageNumber="230" orientation="portrait" useFirstPageNumber="1"/>
  <headerFooter alignWithMargins="0">
    <oddFooter>&amp;C231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2"/>
  </sheetPr>
  <dimension ref="A1:H27"/>
  <sheetViews>
    <sheetView showZeros="0" zoomScale="115" zoomScaleNormal="115" workbookViewId="0">
      <selection activeCell="A1" sqref="$A1:$XFD1048576"/>
    </sheetView>
  </sheetViews>
  <sheetFormatPr defaultColWidth="9" defaultRowHeight="12.75" outlineLevelCol="7"/>
  <cols>
    <col min="1" max="1" width="15.25" style="30" customWidth="1"/>
    <col min="2" max="7" width="8.04166666666667" style="30" customWidth="1"/>
    <col min="8" max="8" width="8.04166666666667" style="29" customWidth="1"/>
    <col min="9" max="9" width="9" style="30"/>
    <col min="10" max="10" width="10.375" style="30"/>
    <col min="11" max="16384" width="9" style="30"/>
  </cols>
  <sheetData>
    <row r="1" ht="39.95" customHeight="1" spans="1:8">
      <c r="A1" s="133" t="s">
        <v>580</v>
      </c>
      <c r="B1" s="134"/>
      <c r="D1" s="134"/>
      <c r="E1" s="147" t="s">
        <v>578</v>
      </c>
      <c r="F1" s="147"/>
      <c r="G1" s="147"/>
      <c r="H1" s="148"/>
    </row>
    <row r="2" s="29" customFormat="1" ht="35.1" customHeight="1" spans="1:8">
      <c r="A2" s="104" t="s">
        <v>505</v>
      </c>
      <c r="B2" s="135" t="s">
        <v>549</v>
      </c>
      <c r="C2" s="20" t="s">
        <v>550</v>
      </c>
      <c r="D2" s="20" t="s">
        <v>551</v>
      </c>
      <c r="E2" s="149" t="s">
        <v>552</v>
      </c>
      <c r="F2" s="149" t="s">
        <v>553</v>
      </c>
      <c r="G2" s="20" t="s">
        <v>554</v>
      </c>
      <c r="H2" s="20" t="s">
        <v>555</v>
      </c>
    </row>
    <row r="3" s="132" customFormat="1" ht="22.7" customHeight="1" spans="1:8">
      <c r="A3" s="106" t="s">
        <v>560</v>
      </c>
      <c r="B3" s="136">
        <v>23814068.8167946</v>
      </c>
      <c r="C3" s="137">
        <v>21309985.091118</v>
      </c>
      <c r="D3" s="136">
        <f t="shared" ref="D3:H3" si="0">D7+D25</f>
        <v>13285820.6876711</v>
      </c>
      <c r="E3" s="136">
        <v>15652931.2924805</v>
      </c>
      <c r="F3" s="136">
        <f t="shared" si="0"/>
        <v>16400299.1380032</v>
      </c>
      <c r="G3" s="136">
        <f t="shared" si="0"/>
        <v>22482028.1994882</v>
      </c>
      <c r="H3" s="150">
        <f t="shared" si="0"/>
        <v>25377232.2792045</v>
      </c>
    </row>
    <row r="4" ht="22.7" customHeight="1" spans="1:5">
      <c r="A4" s="138" t="s">
        <v>564</v>
      </c>
      <c r="B4" s="139"/>
      <c r="C4" s="140"/>
      <c r="D4" s="139"/>
      <c r="E4" s="151"/>
    </row>
    <row r="5" ht="22.7" customHeight="1" spans="1:5">
      <c r="A5" s="138" t="s">
        <v>579</v>
      </c>
      <c r="B5" s="139"/>
      <c r="C5" s="140"/>
      <c r="D5" s="139"/>
      <c r="E5" s="151"/>
    </row>
    <row r="6" ht="22.7" customHeight="1" spans="1:5">
      <c r="A6" s="138" t="s">
        <v>125</v>
      </c>
      <c r="B6" s="139"/>
      <c r="C6" s="140"/>
      <c r="D6" s="139"/>
      <c r="E6" s="151"/>
    </row>
    <row r="7" s="132" customFormat="1" ht="22.7" customHeight="1" spans="1:8">
      <c r="A7" s="112" t="s">
        <v>517</v>
      </c>
      <c r="B7" s="136">
        <v>20505845</v>
      </c>
      <c r="C7" s="141">
        <v>17341800.4</v>
      </c>
      <c r="D7" s="141">
        <v>9492926.1</v>
      </c>
      <c r="E7" s="143">
        <v>12374425.1</v>
      </c>
      <c r="F7" s="143">
        <v>15265080.6</v>
      </c>
      <c r="G7" s="141">
        <v>21246201.5</v>
      </c>
      <c r="H7" s="152">
        <v>23206973.7</v>
      </c>
    </row>
    <row r="8" ht="22.7" customHeight="1" spans="1:8">
      <c r="A8" s="138" t="s">
        <v>564</v>
      </c>
      <c r="B8" s="140">
        <v>12519946</v>
      </c>
      <c r="C8" s="139">
        <v>9813019.5</v>
      </c>
      <c r="D8" s="140">
        <v>2758734.8</v>
      </c>
      <c r="E8" s="140">
        <v>3116053.8</v>
      </c>
      <c r="F8" s="140">
        <v>4931774.5</v>
      </c>
      <c r="G8" s="142">
        <v>9419367</v>
      </c>
      <c r="H8" s="153">
        <v>7792657.9</v>
      </c>
    </row>
    <row r="9" ht="22.7" customHeight="1" spans="1:8">
      <c r="A9" s="138" t="s">
        <v>579</v>
      </c>
      <c r="B9" s="142">
        <v>9864471</v>
      </c>
      <c r="C9" s="142">
        <v>8552465.2</v>
      </c>
      <c r="D9" s="142">
        <v>2165554.5</v>
      </c>
      <c r="E9" s="140">
        <v>2328295.9</v>
      </c>
      <c r="F9" s="140">
        <v>2719345.1</v>
      </c>
      <c r="G9" s="142">
        <v>3389142.3</v>
      </c>
      <c r="H9" s="153">
        <v>3583397.9</v>
      </c>
    </row>
    <row r="10" ht="22.7" customHeight="1" spans="1:8">
      <c r="A10" s="138" t="s">
        <v>125</v>
      </c>
      <c r="B10" s="142">
        <v>10641374</v>
      </c>
      <c r="C10" s="142">
        <v>8789335.2</v>
      </c>
      <c r="D10" s="140">
        <v>7327371.6</v>
      </c>
      <c r="E10" s="140">
        <v>10046129.2</v>
      </c>
      <c r="F10" s="140">
        <v>12545735.5</v>
      </c>
      <c r="G10" s="142">
        <v>17857059.2</v>
      </c>
      <c r="H10" s="153">
        <v>19623575.8</v>
      </c>
    </row>
    <row r="11" s="132" customFormat="1" ht="22.7" customHeight="1" spans="1:8">
      <c r="A11" s="112" t="s">
        <v>566</v>
      </c>
      <c r="B11" s="140"/>
      <c r="C11" s="143">
        <v>0</v>
      </c>
      <c r="D11" s="143">
        <v>0</v>
      </c>
      <c r="E11" s="154">
        <v>0</v>
      </c>
      <c r="F11" s="154"/>
      <c r="G11" s="151"/>
      <c r="H11" s="155"/>
    </row>
    <row r="12" ht="22.7" customHeight="1" spans="1:8">
      <c r="A12" s="138" t="s">
        <v>567</v>
      </c>
      <c r="B12" s="142">
        <v>4077410</v>
      </c>
      <c r="C12" s="142">
        <v>5180027.1</v>
      </c>
      <c r="D12" s="142">
        <v>4834800.5</v>
      </c>
      <c r="E12" s="140">
        <v>5696982.4</v>
      </c>
      <c r="F12" s="140">
        <v>6195008.2</v>
      </c>
      <c r="G12" s="142">
        <v>8120598.4</v>
      </c>
      <c r="H12" s="153">
        <v>7642464.9</v>
      </c>
    </row>
    <row r="13" ht="22.7" customHeight="1" spans="1:8">
      <c r="A13" s="138" t="s">
        <v>568</v>
      </c>
      <c r="B13" s="142">
        <v>7524265</v>
      </c>
      <c r="C13" s="142">
        <v>5680530.3</v>
      </c>
      <c r="D13" s="142">
        <v>2468934.1</v>
      </c>
      <c r="E13" s="140">
        <v>3931732.1</v>
      </c>
      <c r="F13" s="140">
        <v>5285142.2</v>
      </c>
      <c r="G13" s="142">
        <v>7750029.4</v>
      </c>
      <c r="H13" s="153">
        <v>10745461.4</v>
      </c>
    </row>
    <row r="14" ht="22.7" customHeight="1" spans="1:8">
      <c r="A14" s="138" t="s">
        <v>569</v>
      </c>
      <c r="B14" s="142">
        <v>8904170</v>
      </c>
      <c r="C14" s="142">
        <v>6481243</v>
      </c>
      <c r="D14" s="142">
        <v>2189191.5</v>
      </c>
      <c r="E14" s="140">
        <v>2745710.6</v>
      </c>
      <c r="F14" s="140">
        <v>3784930.2</v>
      </c>
      <c r="G14" s="142">
        <v>5375573.7</v>
      </c>
      <c r="H14" s="153">
        <v>4819047.4</v>
      </c>
    </row>
    <row r="15" s="132" customFormat="1" ht="22.7" customHeight="1" spans="1:8">
      <c r="A15" s="112" t="s">
        <v>570</v>
      </c>
      <c r="B15" s="140"/>
      <c r="C15" s="136">
        <v>0</v>
      </c>
      <c r="D15" s="136">
        <v>0</v>
      </c>
      <c r="E15" s="140">
        <v>0</v>
      </c>
      <c r="F15" s="140"/>
      <c r="G15" s="151"/>
      <c r="H15" s="155"/>
    </row>
    <row r="16" ht="22.7" customHeight="1" spans="1:8">
      <c r="A16" s="138" t="s">
        <v>43</v>
      </c>
      <c r="B16" s="142">
        <v>203524.3</v>
      </c>
      <c r="C16" s="139">
        <v>154115.7</v>
      </c>
      <c r="D16" s="139">
        <v>262760.2</v>
      </c>
      <c r="E16" s="140">
        <v>247059.6</v>
      </c>
      <c r="F16" s="140">
        <v>34621.2</v>
      </c>
      <c r="G16" s="142">
        <v>265269.5</v>
      </c>
      <c r="H16" s="153">
        <v>376523.3</v>
      </c>
    </row>
    <row r="17" ht="22.7" customHeight="1" spans="1:8">
      <c r="A17" s="138" t="s">
        <v>44</v>
      </c>
      <c r="B17" s="142">
        <v>65370.8</v>
      </c>
      <c r="C17" s="139">
        <v>2005</v>
      </c>
      <c r="D17" s="139">
        <v>0</v>
      </c>
      <c r="E17" s="140">
        <v>0</v>
      </c>
      <c r="F17" s="140"/>
      <c r="G17" s="151"/>
      <c r="H17" s="155"/>
    </row>
    <row r="18" ht="22.7" customHeight="1" spans="1:8">
      <c r="A18" s="138" t="s">
        <v>571</v>
      </c>
      <c r="B18" s="142">
        <v>0</v>
      </c>
      <c r="C18" s="139">
        <v>0</v>
      </c>
      <c r="D18" s="139">
        <v>0</v>
      </c>
      <c r="E18" s="140">
        <v>0</v>
      </c>
      <c r="F18" s="140"/>
      <c r="G18" s="151"/>
      <c r="H18" s="155"/>
    </row>
    <row r="19" ht="22.7" customHeight="1" spans="1:8">
      <c r="A19" s="138" t="s">
        <v>572</v>
      </c>
      <c r="B19" s="142">
        <v>8134135.5</v>
      </c>
      <c r="C19" s="139">
        <v>8956631.8</v>
      </c>
      <c r="D19" s="139">
        <v>5484264.2</v>
      </c>
      <c r="E19" s="140">
        <v>7746896.4</v>
      </c>
      <c r="F19" s="140">
        <v>10262529.1</v>
      </c>
      <c r="G19" s="142">
        <v>14329695.2</v>
      </c>
      <c r="H19" s="153">
        <v>16380724.4</v>
      </c>
    </row>
    <row r="20" ht="22.7" customHeight="1" spans="1:8">
      <c r="A20" s="138" t="s">
        <v>573</v>
      </c>
      <c r="B20" s="142">
        <v>365561</v>
      </c>
      <c r="C20" s="139">
        <v>220622.9</v>
      </c>
      <c r="D20" s="139">
        <v>128470.1</v>
      </c>
      <c r="E20" s="140">
        <v>46145.5</v>
      </c>
      <c r="F20" s="140">
        <v>38555.2</v>
      </c>
      <c r="G20" s="142">
        <v>119149.8</v>
      </c>
      <c r="H20" s="153">
        <v>109801.9</v>
      </c>
    </row>
    <row r="21" ht="22.7" customHeight="1" spans="1:8">
      <c r="A21" s="138" t="s">
        <v>574</v>
      </c>
      <c r="B21" s="142">
        <v>6920224.7</v>
      </c>
      <c r="C21" s="139">
        <v>5517330.8</v>
      </c>
      <c r="D21" s="139">
        <v>1212103.5</v>
      </c>
      <c r="E21" s="140">
        <v>1618607.5</v>
      </c>
      <c r="F21" s="140">
        <v>2118864.2</v>
      </c>
      <c r="G21" s="142">
        <v>3153066.7</v>
      </c>
      <c r="H21" s="153">
        <v>2745867</v>
      </c>
    </row>
    <row r="22" ht="22.7" customHeight="1" spans="1:8">
      <c r="A22" s="138" t="s">
        <v>575</v>
      </c>
      <c r="B22" s="142">
        <v>198774.5</v>
      </c>
      <c r="C22" s="139">
        <v>215354.4</v>
      </c>
      <c r="D22" s="139">
        <v>0</v>
      </c>
      <c r="E22" s="140">
        <v>0</v>
      </c>
      <c r="F22" s="140"/>
      <c r="G22" s="151"/>
      <c r="H22" s="155"/>
    </row>
    <row r="23" ht="22.7" customHeight="1" spans="1:8">
      <c r="A23" s="138" t="s">
        <v>576</v>
      </c>
      <c r="B23" s="142">
        <v>2522350</v>
      </c>
      <c r="C23" s="139">
        <v>1370018.1</v>
      </c>
      <c r="D23" s="139">
        <v>1744370.2</v>
      </c>
      <c r="E23" s="140">
        <v>1995193.1</v>
      </c>
      <c r="F23" s="140">
        <v>2104761.9</v>
      </c>
      <c r="G23" s="142">
        <v>2475806.1</v>
      </c>
      <c r="H23" s="153">
        <v>2605582.4</v>
      </c>
    </row>
    <row r="24" ht="22.7" customHeight="1" spans="1:8">
      <c r="A24" s="138" t="s">
        <v>48</v>
      </c>
      <c r="B24" s="142">
        <v>2095904</v>
      </c>
      <c r="C24" s="139">
        <v>905721.7</v>
      </c>
      <c r="D24" s="139">
        <v>660957.9</v>
      </c>
      <c r="E24" s="140">
        <v>720523</v>
      </c>
      <c r="F24" s="140">
        <v>705749</v>
      </c>
      <c r="G24" s="142">
        <v>903214.2</v>
      </c>
      <c r="H24" s="153">
        <v>988474.7</v>
      </c>
    </row>
    <row r="25" s="132" customFormat="1" ht="22.7" customHeight="1" spans="1:8">
      <c r="A25" s="112" t="s">
        <v>31</v>
      </c>
      <c r="B25" s="141">
        <v>3308223.81679458</v>
      </c>
      <c r="C25" s="141">
        <v>3968184.69111799</v>
      </c>
      <c r="D25" s="136">
        <v>3792894.58767108</v>
      </c>
      <c r="E25" s="136">
        <v>3278506.29248047</v>
      </c>
      <c r="F25" s="136">
        <v>1135218.53800325</v>
      </c>
      <c r="G25" s="136">
        <v>1235826.69948816</v>
      </c>
      <c r="H25" s="150">
        <v>2170258.57920455</v>
      </c>
    </row>
    <row r="26" ht="22.7" customHeight="1" spans="1:8">
      <c r="A26" s="144" t="s">
        <v>564</v>
      </c>
      <c r="B26" s="145"/>
      <c r="C26" s="145"/>
      <c r="D26" s="145"/>
      <c r="E26" s="145"/>
      <c r="F26" s="145"/>
      <c r="G26" s="145"/>
      <c r="H26" s="156"/>
    </row>
    <row r="27" ht="13.5" spans="1:7">
      <c r="A27" s="146" t="s">
        <v>581</v>
      </c>
      <c r="B27" s="146"/>
      <c r="C27" s="146"/>
      <c r="D27" s="146"/>
      <c r="E27" s="146"/>
      <c r="F27" s="146"/>
      <c r="G27" s="146"/>
    </row>
  </sheetData>
  <mergeCells count="2">
    <mergeCell ref="E1:H1"/>
    <mergeCell ref="A27:G27"/>
  </mergeCells>
  <pageMargins left="0.984027777777778" right="0.826388888888889" top="1.38" bottom="1.38" header="0.51" footer="1.1"/>
  <pageSetup paperSize="9" firstPageNumber="231" orientation="portrait" useFirstPageNumber="1"/>
  <headerFooter alignWithMargins="0">
    <oddFooter>&amp;C232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9"/>
  </sheetPr>
  <dimension ref="A1:I29"/>
  <sheetViews>
    <sheetView topLeftCell="A3" workbookViewId="0">
      <selection activeCell="A1" sqref="$A1:$XFD1048576"/>
    </sheetView>
  </sheetViews>
  <sheetFormatPr defaultColWidth="9" defaultRowHeight="13.5"/>
  <cols>
    <col min="1" max="1" width="23.2916666666667" style="46" customWidth="1"/>
    <col min="2" max="9" width="5.5" style="46" customWidth="1"/>
    <col min="10" max="16384" width="9" style="46"/>
  </cols>
  <sheetData>
    <row r="1" ht="39.95" customHeight="1" spans="1:9">
      <c r="A1" s="118" t="s">
        <v>582</v>
      </c>
      <c r="B1" s="118"/>
      <c r="C1" s="118"/>
      <c r="D1" s="118"/>
      <c r="E1" s="118"/>
      <c r="F1" s="118"/>
      <c r="G1" s="118"/>
      <c r="H1" s="118"/>
      <c r="I1" s="118"/>
    </row>
    <row r="2" s="44" customFormat="1" ht="30" customHeight="1" spans="1:9">
      <c r="A2" s="119" t="s">
        <v>505</v>
      </c>
      <c r="B2" s="120" t="s">
        <v>506</v>
      </c>
      <c r="C2" s="120" t="s">
        <v>507</v>
      </c>
      <c r="D2" s="120" t="s">
        <v>508</v>
      </c>
      <c r="E2" s="126" t="s">
        <v>509</v>
      </c>
      <c r="F2" s="126" t="s">
        <v>510</v>
      </c>
      <c r="G2" s="126" t="s">
        <v>511</v>
      </c>
      <c r="H2" s="126" t="s">
        <v>512</v>
      </c>
      <c r="I2" s="131" t="s">
        <v>513</v>
      </c>
    </row>
    <row r="3" s="45" customFormat="1" ht="20.1" customHeight="1" spans="1:9">
      <c r="A3" s="85" t="s">
        <v>583</v>
      </c>
      <c r="B3" s="121">
        <v>100</v>
      </c>
      <c r="C3" s="107">
        <v>100</v>
      </c>
      <c r="D3" s="107">
        <v>100</v>
      </c>
      <c r="E3" s="107">
        <v>100</v>
      </c>
      <c r="F3" s="107">
        <v>100</v>
      </c>
      <c r="G3" s="107">
        <v>100</v>
      </c>
      <c r="H3" s="127">
        <v>100</v>
      </c>
      <c r="I3" s="127">
        <v>100</v>
      </c>
    </row>
    <row r="4" ht="20.1" customHeight="1" spans="1:9">
      <c r="A4" s="33" t="s">
        <v>584</v>
      </c>
      <c r="B4" s="122">
        <v>64.22</v>
      </c>
      <c r="C4" s="109">
        <v>62.38</v>
      </c>
      <c r="D4" s="109">
        <v>59.55</v>
      </c>
      <c r="E4" s="109">
        <v>76.9</v>
      </c>
      <c r="F4" s="109">
        <v>76.2</v>
      </c>
      <c r="G4" s="109">
        <v>67.5</v>
      </c>
      <c r="H4" s="83">
        <v>68.44</v>
      </c>
      <c r="I4" s="83">
        <v>65.34</v>
      </c>
    </row>
    <row r="5" ht="20.1" customHeight="1" spans="1:9">
      <c r="A5" s="33" t="s">
        <v>585</v>
      </c>
      <c r="B5" s="122">
        <v>35.78</v>
      </c>
      <c r="C5" s="109">
        <v>37.62</v>
      </c>
      <c r="D5" s="109">
        <v>40.45</v>
      </c>
      <c r="E5" s="109">
        <v>23.1</v>
      </c>
      <c r="F5" s="109">
        <v>23.8</v>
      </c>
      <c r="G5" s="109">
        <v>32.5</v>
      </c>
      <c r="H5" s="83">
        <v>31.56</v>
      </c>
      <c r="I5" s="83">
        <v>34.66</v>
      </c>
    </row>
    <row r="6" ht="20.1" customHeight="1" spans="1:9">
      <c r="A6" s="33" t="s">
        <v>586</v>
      </c>
      <c r="B6" s="122">
        <v>81.34</v>
      </c>
      <c r="C6" s="109">
        <v>79.28</v>
      </c>
      <c r="D6" s="109">
        <v>73.32</v>
      </c>
      <c r="E6" s="109">
        <v>45.5</v>
      </c>
      <c r="F6" s="109">
        <v>53.12</v>
      </c>
      <c r="G6" s="109">
        <v>62.3</v>
      </c>
      <c r="H6" s="83">
        <v>64.43</v>
      </c>
      <c r="I6" s="83">
        <v>65.83</v>
      </c>
    </row>
    <row r="7" ht="20.1" customHeight="1" spans="1:9">
      <c r="A7" s="90" t="s">
        <v>587</v>
      </c>
      <c r="B7" s="122"/>
      <c r="C7" s="109"/>
      <c r="D7" s="109"/>
      <c r="E7" s="109"/>
      <c r="F7" s="109"/>
      <c r="G7" s="109"/>
      <c r="H7" s="83"/>
      <c r="I7" s="83"/>
    </row>
    <row r="8" ht="20.1" customHeight="1" spans="1:9">
      <c r="A8" s="33" t="s">
        <v>588</v>
      </c>
      <c r="B8" s="122"/>
      <c r="C8" s="109">
        <v>5.14</v>
      </c>
      <c r="D8" s="109">
        <v>4.57</v>
      </c>
      <c r="E8" s="109">
        <v>11.02</v>
      </c>
      <c r="F8" s="109"/>
      <c r="G8" s="109">
        <v>5.3</v>
      </c>
      <c r="H8" s="83">
        <v>3.76</v>
      </c>
      <c r="I8" s="83">
        <v>4.16</v>
      </c>
    </row>
    <row r="9" ht="20.1" customHeight="1" spans="1:9">
      <c r="A9" s="33" t="s">
        <v>589</v>
      </c>
      <c r="B9" s="122"/>
      <c r="C9" s="109">
        <v>14.99</v>
      </c>
      <c r="D9" s="109">
        <v>18.25</v>
      </c>
      <c r="E9" s="109">
        <v>14.55</v>
      </c>
      <c r="F9" s="109">
        <v>37.25</v>
      </c>
      <c r="G9" s="109">
        <v>32.1</v>
      </c>
      <c r="H9" s="83">
        <v>35.74</v>
      </c>
      <c r="I9" s="83">
        <v>35.59</v>
      </c>
    </row>
    <row r="10" ht="20.1" customHeight="1" spans="1:9">
      <c r="A10" s="33" t="s">
        <v>590</v>
      </c>
      <c r="B10" s="122"/>
      <c r="C10" s="109">
        <v>79.87</v>
      </c>
      <c r="D10" s="109">
        <v>77.18</v>
      </c>
      <c r="E10" s="109">
        <v>74.43</v>
      </c>
      <c r="F10" s="109">
        <v>62.75</v>
      </c>
      <c r="G10" s="109">
        <v>62.6</v>
      </c>
      <c r="H10" s="83">
        <v>60.49</v>
      </c>
      <c r="I10" s="83">
        <v>60.25</v>
      </c>
    </row>
    <row r="11" ht="20.1" customHeight="1" spans="1:9">
      <c r="A11" s="90" t="s">
        <v>591</v>
      </c>
      <c r="B11" s="122"/>
      <c r="C11" s="109"/>
      <c r="D11" s="109"/>
      <c r="E11" s="109"/>
      <c r="F11" s="109"/>
      <c r="G11" s="109"/>
      <c r="H11" s="83"/>
      <c r="I11" s="83"/>
    </row>
    <row r="12" ht="20.1" customHeight="1" spans="1:9">
      <c r="A12" s="33" t="s">
        <v>592</v>
      </c>
      <c r="B12" s="122">
        <v>47.71</v>
      </c>
      <c r="C12" s="109">
        <v>50.81</v>
      </c>
      <c r="D12" s="109">
        <v>29.4</v>
      </c>
      <c r="E12" s="109">
        <v>29.57</v>
      </c>
      <c r="F12" s="109">
        <v>10.43</v>
      </c>
      <c r="G12" s="109">
        <v>5.3</v>
      </c>
      <c r="H12" s="83">
        <v>7.82</v>
      </c>
      <c r="I12" s="128">
        <v>8.09</v>
      </c>
    </row>
    <row r="13" ht="20.1" customHeight="1" spans="1:9">
      <c r="A13" s="33" t="s">
        <v>593</v>
      </c>
      <c r="B13" s="122">
        <v>50.51</v>
      </c>
      <c r="C13" s="109">
        <v>43.11</v>
      </c>
      <c r="D13" s="109">
        <v>30.84</v>
      </c>
      <c r="E13" s="109">
        <v>18</v>
      </c>
      <c r="F13" s="109">
        <v>5.35</v>
      </c>
      <c r="G13" s="109">
        <v>1.5</v>
      </c>
      <c r="H13" s="83">
        <v>0.86</v>
      </c>
      <c r="I13" s="128">
        <v>0.71</v>
      </c>
    </row>
    <row r="14" ht="20.1" customHeight="1" spans="1:9">
      <c r="A14" s="33" t="s">
        <v>594</v>
      </c>
      <c r="B14" s="122">
        <v>1.78</v>
      </c>
      <c r="C14" s="109">
        <v>6.08</v>
      </c>
      <c r="D14" s="109">
        <v>39.76</v>
      </c>
      <c r="E14" s="109">
        <v>52.43</v>
      </c>
      <c r="F14" s="109">
        <v>84.22</v>
      </c>
      <c r="G14" s="109">
        <v>93.2</v>
      </c>
      <c r="H14" s="83">
        <v>91.33</v>
      </c>
      <c r="I14" s="128">
        <v>91.2</v>
      </c>
    </row>
    <row r="15" ht="20.1" customHeight="1" spans="1:9">
      <c r="A15" s="33" t="s">
        <v>595</v>
      </c>
      <c r="B15" s="122">
        <v>18.66</v>
      </c>
      <c r="C15" s="109">
        <v>20.72</v>
      </c>
      <c r="D15" s="109">
        <v>26.68</v>
      </c>
      <c r="E15" s="109">
        <v>54.5</v>
      </c>
      <c r="F15" s="109">
        <v>46.88</v>
      </c>
      <c r="G15" s="109">
        <v>37.7</v>
      </c>
      <c r="H15" s="83">
        <v>35.57</v>
      </c>
      <c r="I15" s="128">
        <v>34.17</v>
      </c>
    </row>
    <row r="16" s="45" customFormat="1" ht="20.1" customHeight="1" spans="1:9">
      <c r="A16" s="92" t="s">
        <v>596</v>
      </c>
      <c r="B16" s="123">
        <v>131.54</v>
      </c>
      <c r="C16" s="111">
        <v>117.76</v>
      </c>
      <c r="D16" s="111">
        <v>115.99</v>
      </c>
      <c r="E16" s="111">
        <v>113.06</v>
      </c>
      <c r="F16" s="111">
        <v>118.04</v>
      </c>
      <c r="G16" s="111">
        <v>115.58</v>
      </c>
      <c r="H16" s="127">
        <v>119.49</v>
      </c>
      <c r="I16" s="127">
        <v>113.73</v>
      </c>
    </row>
    <row r="17" ht="20.1" customHeight="1" spans="1:9">
      <c r="A17" s="33" t="s">
        <v>584</v>
      </c>
      <c r="B17" s="122">
        <v>131.04</v>
      </c>
      <c r="C17" s="109">
        <v>123.39</v>
      </c>
      <c r="D17" s="109">
        <v>117.43</v>
      </c>
      <c r="E17" s="109">
        <v>114.49</v>
      </c>
      <c r="F17" s="109">
        <v>119.35</v>
      </c>
      <c r="G17" s="109">
        <v>100.71</v>
      </c>
      <c r="H17" s="128">
        <v>123.15</v>
      </c>
      <c r="I17" s="128">
        <v>108.63</v>
      </c>
    </row>
    <row r="18" ht="20.1" customHeight="1" spans="1:9">
      <c r="A18" s="33" t="s">
        <v>585</v>
      </c>
      <c r="B18" s="122">
        <v>132.44</v>
      </c>
      <c r="C18" s="109">
        <v>107.58</v>
      </c>
      <c r="D18" s="109">
        <v>113.11</v>
      </c>
      <c r="E18" s="109">
        <v>108.57</v>
      </c>
      <c r="F18" s="109">
        <v>113.93</v>
      </c>
      <c r="G18" s="109">
        <v>163.17</v>
      </c>
      <c r="H18" s="128">
        <v>112.25</v>
      </c>
      <c r="I18" s="128">
        <v>124.78</v>
      </c>
    </row>
    <row r="19" ht="20.1" customHeight="1" spans="1:9">
      <c r="A19" s="33" t="s">
        <v>586</v>
      </c>
      <c r="B19" s="122">
        <v>117.17</v>
      </c>
      <c r="C19" s="109">
        <v>114.19</v>
      </c>
      <c r="D19" s="109">
        <v>112.47</v>
      </c>
      <c r="E19" s="109">
        <v>112.79</v>
      </c>
      <c r="F19" s="109">
        <v>124.53</v>
      </c>
      <c r="G19" s="109">
        <v>134.14</v>
      </c>
      <c r="H19" s="128">
        <v>122.56</v>
      </c>
      <c r="I19" s="128">
        <v>115.87</v>
      </c>
    </row>
    <row r="20" s="45" customFormat="1" ht="20.1" customHeight="1" spans="1:9">
      <c r="A20" s="90" t="s">
        <v>587</v>
      </c>
      <c r="B20" s="123"/>
      <c r="C20" s="111"/>
      <c r="D20" s="111"/>
      <c r="E20" s="109"/>
      <c r="F20" s="109"/>
      <c r="G20" s="109"/>
      <c r="H20" s="129"/>
      <c r="I20" s="129"/>
    </row>
    <row r="21" ht="20.1" customHeight="1" spans="1:9">
      <c r="A21" s="33" t="s">
        <v>588</v>
      </c>
      <c r="B21" s="122"/>
      <c r="C21" s="109">
        <v>120.53</v>
      </c>
      <c r="D21" s="109">
        <v>236.16</v>
      </c>
      <c r="E21" s="109">
        <v>102.38</v>
      </c>
      <c r="F21" s="109"/>
      <c r="G21" s="109"/>
      <c r="H21" s="128">
        <v>87.7</v>
      </c>
      <c r="I21" s="128">
        <v>128.5</v>
      </c>
    </row>
    <row r="22" ht="20.1" customHeight="1" spans="1:9">
      <c r="A22" s="33" t="s">
        <v>589</v>
      </c>
      <c r="B22" s="122"/>
      <c r="C22" s="109">
        <v>98.34</v>
      </c>
      <c r="D22" s="109">
        <v>94.32</v>
      </c>
      <c r="E22" s="109">
        <v>77.02</v>
      </c>
      <c r="F22" s="109">
        <v>203.49</v>
      </c>
      <c r="G22" s="109">
        <v>113.07</v>
      </c>
      <c r="H22" s="128">
        <v>139.53</v>
      </c>
      <c r="I22" s="128">
        <v>115.7</v>
      </c>
    </row>
    <row r="23" ht="20.1" customHeight="1" spans="1:9">
      <c r="A23" s="33" t="s">
        <v>590</v>
      </c>
      <c r="B23" s="122"/>
      <c r="C23" s="109">
        <v>128.63</v>
      </c>
      <c r="D23" s="109">
        <v>114.62</v>
      </c>
      <c r="E23" s="109">
        <v>127.24</v>
      </c>
      <c r="F23" s="109">
        <v>126.59</v>
      </c>
      <c r="G23" s="109">
        <v>135.41</v>
      </c>
      <c r="H23" s="128">
        <v>117.04</v>
      </c>
      <c r="I23" s="128">
        <v>115.73</v>
      </c>
    </row>
    <row r="24" ht="20.1" customHeight="1" spans="1:9">
      <c r="A24" s="90" t="s">
        <v>591</v>
      </c>
      <c r="B24" s="122"/>
      <c r="C24" s="109"/>
      <c r="D24" s="109"/>
      <c r="E24" s="109"/>
      <c r="F24" s="109"/>
      <c r="G24" s="109"/>
      <c r="H24" s="128"/>
      <c r="I24" s="128"/>
    </row>
    <row r="25" ht="20.1" customHeight="1" spans="1:9">
      <c r="A25" s="33" t="s">
        <v>592</v>
      </c>
      <c r="B25" s="122">
        <v>127.52</v>
      </c>
      <c r="C25" s="109">
        <v>116.87</v>
      </c>
      <c r="D25" s="109">
        <v>103.1</v>
      </c>
      <c r="E25" s="109">
        <v>94.65</v>
      </c>
      <c r="F25" s="109">
        <v>315.37</v>
      </c>
      <c r="G25" s="109">
        <v>108.54</v>
      </c>
      <c r="H25" s="128">
        <v>113.49</v>
      </c>
      <c r="I25" s="128">
        <v>120.32</v>
      </c>
    </row>
    <row r="26" ht="20.1" customHeight="1" spans="1:9">
      <c r="A26" s="33" t="s">
        <v>593</v>
      </c>
      <c r="B26" s="122">
        <v>144.79</v>
      </c>
      <c r="C26" s="109">
        <v>107.53</v>
      </c>
      <c r="D26" s="109">
        <v>102.33</v>
      </c>
      <c r="E26" s="109">
        <v>97.41</v>
      </c>
      <c r="F26" s="109">
        <v>143.64</v>
      </c>
      <c r="G26" s="109">
        <v>59.69</v>
      </c>
      <c r="H26" s="128">
        <v>44.09</v>
      </c>
      <c r="I26" s="128">
        <v>95.99</v>
      </c>
    </row>
    <row r="27" ht="20.1" customHeight="1" spans="1:9">
      <c r="A27" s="33" t="s">
        <v>594</v>
      </c>
      <c r="B27" s="122">
        <v>3.1</v>
      </c>
      <c r="C27" s="109">
        <v>150.21</v>
      </c>
      <c r="D27" s="109">
        <v>133.1</v>
      </c>
      <c r="E27" s="109">
        <v>134.83</v>
      </c>
      <c r="F27" s="109">
        <v>117.51</v>
      </c>
      <c r="G27" s="109">
        <v>142.05</v>
      </c>
      <c r="H27" s="128">
        <v>125.52</v>
      </c>
      <c r="I27" s="128">
        <v>134.84</v>
      </c>
    </row>
    <row r="28" ht="20.1" customHeight="1" spans="1:9">
      <c r="A28" s="93" t="s">
        <v>595</v>
      </c>
      <c r="B28" s="124">
        <v>261.23</v>
      </c>
      <c r="C28" s="114">
        <v>135.07</v>
      </c>
      <c r="D28" s="114">
        <v>125.38</v>
      </c>
      <c r="E28" s="114">
        <v>113.3</v>
      </c>
      <c r="F28" s="114">
        <v>111.72</v>
      </c>
      <c r="G28" s="114">
        <v>94.54</v>
      </c>
      <c r="H28" s="130">
        <v>114.37</v>
      </c>
      <c r="I28" s="130">
        <v>109.85</v>
      </c>
    </row>
    <row r="29" ht="30" customHeight="1" spans="1:9">
      <c r="A29" s="125" t="s">
        <v>597</v>
      </c>
      <c r="B29" s="125"/>
      <c r="C29" s="125"/>
      <c r="D29" s="125"/>
      <c r="E29" s="125"/>
      <c r="F29" s="125"/>
      <c r="G29" s="125"/>
      <c r="H29" s="125"/>
      <c r="I29" s="125"/>
    </row>
  </sheetData>
  <mergeCells count="2">
    <mergeCell ref="A1:I1"/>
    <mergeCell ref="A29:I29"/>
  </mergeCells>
  <pageMargins left="1.14" right="0.94" top="1.38" bottom="1.38" header="0.51" footer="1.1"/>
  <pageSetup paperSize="9" firstPageNumber="232" orientation="portrait" useFirstPageNumber="1"/>
  <headerFooter alignWithMargins="0">
    <oddFooter>&amp;C233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9"/>
  </sheetPr>
  <dimension ref="A1:I28"/>
  <sheetViews>
    <sheetView workbookViewId="0">
      <selection activeCell="A1" sqref="$A1:$XFD1048576"/>
    </sheetView>
  </sheetViews>
  <sheetFormatPr defaultColWidth="9" defaultRowHeight="13.5"/>
  <cols>
    <col min="1" max="1" width="23.5" style="2" customWidth="1"/>
    <col min="2" max="8" width="6.25" style="2" customWidth="1"/>
    <col min="9" max="9" width="6.5" style="2" customWidth="1"/>
    <col min="10" max="16384" width="9" style="2"/>
  </cols>
  <sheetData>
    <row r="1" ht="39.95" customHeight="1" spans="1:1">
      <c r="A1" s="5" t="s">
        <v>598</v>
      </c>
    </row>
    <row r="2" s="1" customFormat="1" ht="30" customHeight="1" spans="1:9">
      <c r="A2" s="104" t="s">
        <v>505</v>
      </c>
      <c r="B2" s="105" t="s">
        <v>539</v>
      </c>
      <c r="C2" s="105" t="s">
        <v>540</v>
      </c>
      <c r="D2" s="34" t="s">
        <v>541</v>
      </c>
      <c r="E2" s="8" t="s">
        <v>542</v>
      </c>
      <c r="F2" s="35" t="s">
        <v>543</v>
      </c>
      <c r="G2" s="35" t="s">
        <v>544</v>
      </c>
      <c r="H2" s="35" t="s">
        <v>545</v>
      </c>
      <c r="I2" s="35" t="s">
        <v>546</v>
      </c>
    </row>
    <row r="3" s="103" customFormat="1" ht="21.2" customHeight="1" spans="1:9">
      <c r="A3" s="106" t="s">
        <v>583</v>
      </c>
      <c r="B3" s="107">
        <v>100</v>
      </c>
      <c r="C3" s="107">
        <v>100</v>
      </c>
      <c r="D3" s="107">
        <v>100</v>
      </c>
      <c r="E3" s="107">
        <v>100</v>
      </c>
      <c r="F3" s="107">
        <v>100</v>
      </c>
      <c r="G3" s="107">
        <v>100</v>
      </c>
      <c r="H3" s="115">
        <v>100</v>
      </c>
      <c r="I3" s="86">
        <v>100</v>
      </c>
    </row>
    <row r="4" ht="21.2" customHeight="1" spans="1:9">
      <c r="A4" s="108" t="s">
        <v>584</v>
      </c>
      <c r="B4" s="109">
        <v>68.11</v>
      </c>
      <c r="C4" s="109"/>
      <c r="D4" s="109"/>
      <c r="E4" s="109"/>
      <c r="F4" s="109"/>
      <c r="G4" s="109"/>
      <c r="H4" s="3"/>
      <c r="I4" s="88"/>
    </row>
    <row r="5" ht="21.2" customHeight="1" spans="1:9">
      <c r="A5" s="108" t="s">
        <v>585</v>
      </c>
      <c r="B5" s="109">
        <v>31.89</v>
      </c>
      <c r="C5" s="109"/>
      <c r="D5" s="109"/>
      <c r="E5" s="109"/>
      <c r="F5" s="109"/>
      <c r="G5" s="109"/>
      <c r="H5" s="3"/>
      <c r="I5" s="88"/>
    </row>
    <row r="6" ht="21.2" customHeight="1" spans="1:9">
      <c r="A6" s="108" t="s">
        <v>586</v>
      </c>
      <c r="B6" s="109">
        <v>68.77</v>
      </c>
      <c r="C6" s="109">
        <v>73.67</v>
      </c>
      <c r="D6" s="109">
        <v>71.51</v>
      </c>
      <c r="E6" s="109">
        <v>80.63</v>
      </c>
      <c r="F6" s="109">
        <v>78.52</v>
      </c>
      <c r="G6" s="109">
        <v>80.88</v>
      </c>
      <c r="H6" s="116">
        <v>84.72</v>
      </c>
      <c r="I6" s="88">
        <v>84.6410451936162</v>
      </c>
    </row>
    <row r="7" ht="21.2" customHeight="1" spans="1:9">
      <c r="A7" s="110" t="s">
        <v>587</v>
      </c>
      <c r="B7" s="109"/>
      <c r="C7" s="109"/>
      <c r="D7" s="109"/>
      <c r="E7" s="109"/>
      <c r="F7" s="109"/>
      <c r="G7" s="109"/>
      <c r="H7" s="3"/>
      <c r="I7" s="91"/>
    </row>
    <row r="8" ht="21.2" customHeight="1" spans="1:9">
      <c r="A8" s="108" t="s">
        <v>588</v>
      </c>
      <c r="B8" s="109">
        <v>3.57</v>
      </c>
      <c r="C8" s="109">
        <v>2.97</v>
      </c>
      <c r="D8" s="109">
        <v>3.7</v>
      </c>
      <c r="E8" s="109">
        <v>9.3</v>
      </c>
      <c r="F8" s="109">
        <v>13.820014695327</v>
      </c>
      <c r="G8" s="109">
        <v>13.85</v>
      </c>
      <c r="H8" s="116">
        <v>23.1086408000074</v>
      </c>
      <c r="I8" s="88">
        <v>18.7948941029745</v>
      </c>
    </row>
    <row r="9" ht="21.2" customHeight="1" spans="1:9">
      <c r="A9" s="108" t="s">
        <v>589</v>
      </c>
      <c r="B9" s="109">
        <v>35.02</v>
      </c>
      <c r="C9" s="109">
        <v>31.43</v>
      </c>
      <c r="D9" s="109">
        <v>31.27</v>
      </c>
      <c r="E9" s="109">
        <v>32.07</v>
      </c>
      <c r="F9" s="109">
        <v>33.6</v>
      </c>
      <c r="G9" s="109">
        <v>38.05</v>
      </c>
      <c r="H9" s="116">
        <v>34.5748170416515</v>
      </c>
      <c r="I9" s="88">
        <v>39.0537789679421</v>
      </c>
    </row>
    <row r="10" ht="21.2" customHeight="1" spans="1:9">
      <c r="A10" s="108" t="s">
        <v>590</v>
      </c>
      <c r="B10" s="109">
        <v>61.4</v>
      </c>
      <c r="C10" s="109">
        <v>65.61</v>
      </c>
      <c r="D10" s="109">
        <v>65.53</v>
      </c>
      <c r="E10" s="109">
        <v>58.63</v>
      </c>
      <c r="F10" s="109">
        <v>52.58</v>
      </c>
      <c r="G10" s="109">
        <v>48.1</v>
      </c>
      <c r="H10" s="116">
        <v>42.3165357648287</v>
      </c>
      <c r="I10" s="88">
        <v>42.1513269290835</v>
      </c>
    </row>
    <row r="11" ht="21.2" customHeight="1" spans="1:9">
      <c r="A11" s="110" t="s">
        <v>591</v>
      </c>
      <c r="B11" s="109"/>
      <c r="C11" s="109"/>
      <c r="D11" s="111"/>
      <c r="E11" s="111"/>
      <c r="F11" s="111"/>
      <c r="G11" s="111"/>
      <c r="H11" s="3"/>
      <c r="I11" s="87"/>
    </row>
    <row r="12" ht="21.2" customHeight="1" spans="1:9">
      <c r="A12" s="108" t="s">
        <v>592</v>
      </c>
      <c r="B12" s="109">
        <v>7.07</v>
      </c>
      <c r="C12" s="109">
        <v>5.53</v>
      </c>
      <c r="D12" s="109">
        <v>5.67</v>
      </c>
      <c r="E12" s="109">
        <v>5.3</v>
      </c>
      <c r="F12" s="109">
        <v>4.83775266211541</v>
      </c>
      <c r="G12" s="109">
        <v>4.77</v>
      </c>
      <c r="H12" s="116">
        <v>1.14</v>
      </c>
      <c r="I12" s="88">
        <v>1.32727281047029</v>
      </c>
    </row>
    <row r="13" ht="21.2" customHeight="1" spans="1:9">
      <c r="A13" s="108" t="s">
        <v>593</v>
      </c>
      <c r="B13" s="109">
        <v>0.37</v>
      </c>
      <c r="C13" s="109">
        <v>0.31</v>
      </c>
      <c r="D13" s="109">
        <v>0.4</v>
      </c>
      <c r="E13" s="109">
        <v>0.36</v>
      </c>
      <c r="F13" s="109">
        <v>0.221953972543771</v>
      </c>
      <c r="G13" s="109">
        <v>0.2</v>
      </c>
      <c r="H13" s="116">
        <v>0.18</v>
      </c>
      <c r="I13" s="88">
        <v>0.222003602301931</v>
      </c>
    </row>
    <row r="14" ht="21.2" customHeight="1" spans="1:9">
      <c r="A14" s="108" t="s">
        <v>594</v>
      </c>
      <c r="B14" s="109">
        <v>92.56</v>
      </c>
      <c r="C14" s="109">
        <v>94.16</v>
      </c>
      <c r="D14" s="109">
        <v>93.93</v>
      </c>
      <c r="E14" s="109">
        <v>94.34</v>
      </c>
      <c r="F14" s="109">
        <v>94.9402933653408</v>
      </c>
      <c r="G14" s="109">
        <v>95.03</v>
      </c>
      <c r="H14" s="116">
        <v>98.67</v>
      </c>
      <c r="I14" s="88">
        <v>98.45</v>
      </c>
    </row>
    <row r="15" ht="21.2" customHeight="1" spans="1:9">
      <c r="A15" s="108" t="s">
        <v>595</v>
      </c>
      <c r="B15" s="109">
        <v>31.23</v>
      </c>
      <c r="C15" s="109">
        <v>26.33</v>
      </c>
      <c r="D15" s="109">
        <v>28.49</v>
      </c>
      <c r="E15" s="109">
        <v>19.37</v>
      </c>
      <c r="F15" s="109">
        <v>21.48</v>
      </c>
      <c r="G15" s="109">
        <v>19.12</v>
      </c>
      <c r="H15" s="116">
        <v>15.28</v>
      </c>
      <c r="I15" s="88">
        <v>15.3589548063838</v>
      </c>
    </row>
    <row r="16" s="103" customFormat="1" ht="21.2" customHeight="1" spans="1:9">
      <c r="A16" s="112" t="s">
        <v>596</v>
      </c>
      <c r="B16" s="111">
        <v>123.33</v>
      </c>
      <c r="C16" s="111"/>
      <c r="D16" s="111"/>
      <c r="E16" s="111"/>
      <c r="F16" s="111"/>
      <c r="G16" s="111"/>
      <c r="H16" s="117"/>
      <c r="I16" s="91"/>
    </row>
    <row r="17" ht="21.2" customHeight="1" spans="1:9">
      <c r="A17" s="108" t="s">
        <v>584</v>
      </c>
      <c r="B17" s="109">
        <v>128.56</v>
      </c>
      <c r="C17" s="109"/>
      <c r="D17" s="109"/>
      <c r="E17" s="109"/>
      <c r="F17" s="109"/>
      <c r="G17" s="109"/>
      <c r="H17" s="3"/>
      <c r="I17" s="88"/>
    </row>
    <row r="18" ht="21.2" customHeight="1" spans="1:9">
      <c r="A18" s="108" t="s">
        <v>585</v>
      </c>
      <c r="B18" s="109">
        <v>113.46</v>
      </c>
      <c r="C18" s="109"/>
      <c r="D18" s="109"/>
      <c r="E18" s="109"/>
      <c r="F18" s="109"/>
      <c r="G18" s="109"/>
      <c r="H18" s="3"/>
      <c r="I18" s="88"/>
    </row>
    <row r="19" ht="21.2" customHeight="1" spans="1:9">
      <c r="A19" s="108" t="s">
        <v>586</v>
      </c>
      <c r="B19" s="109">
        <v>128.69</v>
      </c>
      <c r="C19" s="109">
        <v>120.35</v>
      </c>
      <c r="D19" s="109">
        <v>118.8</v>
      </c>
      <c r="E19" s="109">
        <v>128.5</v>
      </c>
      <c r="F19" s="109">
        <v>130.86</v>
      </c>
      <c r="G19" s="109">
        <v>123.8</v>
      </c>
      <c r="H19" s="116">
        <v>129.52</v>
      </c>
      <c r="I19" s="88">
        <v>118.13</v>
      </c>
    </row>
    <row r="20" ht="21.2" customHeight="1" spans="1:9">
      <c r="A20" s="110" t="s">
        <v>587</v>
      </c>
      <c r="B20" s="109"/>
      <c r="C20" s="109"/>
      <c r="D20" s="111"/>
      <c r="E20" s="111"/>
      <c r="F20" s="111"/>
      <c r="G20" s="111"/>
      <c r="H20" s="116"/>
      <c r="I20" s="91"/>
    </row>
    <row r="21" ht="21.2" customHeight="1" spans="1:9">
      <c r="A21" s="108" t="s">
        <v>588</v>
      </c>
      <c r="B21" s="109">
        <v>110.53</v>
      </c>
      <c r="C21" s="109">
        <v>109.19</v>
      </c>
      <c r="D21" s="109">
        <v>116.63</v>
      </c>
      <c r="E21" s="109">
        <v>119.99</v>
      </c>
      <c r="F21" s="109">
        <v>174.85</v>
      </c>
      <c r="G21" s="109">
        <v>87.5</v>
      </c>
      <c r="H21" s="116">
        <v>159.8</v>
      </c>
      <c r="I21" s="88">
        <v>117.13</v>
      </c>
    </row>
    <row r="22" ht="21.2" customHeight="1" spans="1:9">
      <c r="A22" s="108" t="s">
        <v>589</v>
      </c>
      <c r="B22" s="109">
        <v>126.64</v>
      </c>
      <c r="C22" s="109">
        <v>107.49</v>
      </c>
      <c r="D22" s="109">
        <v>120.47</v>
      </c>
      <c r="E22" s="109">
        <v>124.83</v>
      </c>
      <c r="F22" s="109">
        <v>126.59</v>
      </c>
      <c r="G22" s="109">
        <v>143.2</v>
      </c>
      <c r="H22" s="116">
        <v>113.6</v>
      </c>
      <c r="I22" s="88">
        <v>115.95</v>
      </c>
    </row>
    <row r="23" ht="21.2" customHeight="1" spans="1:9">
      <c r="A23" s="108" t="s">
        <v>590</v>
      </c>
      <c r="B23" s="109">
        <v>131.16</v>
      </c>
      <c r="C23" s="109">
        <v>127.81</v>
      </c>
      <c r="D23" s="109">
        <v>118.09</v>
      </c>
      <c r="E23" s="109">
        <v>130.57</v>
      </c>
      <c r="F23" s="109">
        <v>125.96</v>
      </c>
      <c r="G23" s="109">
        <v>126</v>
      </c>
      <c r="H23" s="116">
        <v>133.2</v>
      </c>
      <c r="I23" s="88">
        <v>123.87</v>
      </c>
    </row>
    <row r="24" ht="21.2" customHeight="1" spans="1:9">
      <c r="A24" s="110" t="s">
        <v>591</v>
      </c>
      <c r="B24" s="109"/>
      <c r="C24" s="109"/>
      <c r="D24" s="111"/>
      <c r="E24" s="111"/>
      <c r="F24" s="111"/>
      <c r="G24" s="111"/>
      <c r="H24" s="116"/>
      <c r="I24" s="91"/>
    </row>
    <row r="25" ht="21.2" customHeight="1" spans="1:9">
      <c r="A25" s="108" t="s">
        <v>592</v>
      </c>
      <c r="B25" s="109">
        <v>112.35</v>
      </c>
      <c r="C25" s="109">
        <v>104.27</v>
      </c>
      <c r="D25" s="109">
        <v>112.12</v>
      </c>
      <c r="E25" s="109">
        <v>125.6</v>
      </c>
      <c r="F25" s="109">
        <v>111.99</v>
      </c>
      <c r="G25" s="109">
        <v>110</v>
      </c>
      <c r="H25" s="116">
        <v>112.3</v>
      </c>
      <c r="I25" s="88">
        <v>110.94</v>
      </c>
    </row>
    <row r="26" ht="21.2" customHeight="1" spans="1:9">
      <c r="A26" s="108" t="s">
        <v>593</v>
      </c>
      <c r="B26" s="109">
        <v>67.36</v>
      </c>
      <c r="C26" s="109">
        <v>105.88</v>
      </c>
      <c r="D26" s="109">
        <v>-119.03</v>
      </c>
      <c r="E26" s="109">
        <v>118.39</v>
      </c>
      <c r="F26" s="109">
        <v>92.81</v>
      </c>
      <c r="G26" s="109">
        <v>112</v>
      </c>
      <c r="H26" s="116">
        <v>143.1</v>
      </c>
      <c r="I26" s="88">
        <v>140</v>
      </c>
    </row>
    <row r="27" ht="21.2" customHeight="1" spans="1:9">
      <c r="A27" s="108" t="s">
        <v>594</v>
      </c>
      <c r="B27" s="109">
        <v>130.62</v>
      </c>
      <c r="C27" s="109">
        <v>121.65</v>
      </c>
      <c r="D27" s="109">
        <v>119.34</v>
      </c>
      <c r="E27" s="109">
        <v>128.69</v>
      </c>
      <c r="F27" s="109">
        <v>147.1</v>
      </c>
      <c r="G27" s="109">
        <v>124.57</v>
      </c>
      <c r="H27" s="116">
        <v>131.13</v>
      </c>
      <c r="I27" s="88">
        <v>118.19</v>
      </c>
    </row>
    <row r="28" ht="21.2" customHeight="1" spans="1:9">
      <c r="A28" s="113" t="s">
        <v>595</v>
      </c>
      <c r="B28" s="114">
        <v>113</v>
      </c>
      <c r="C28" s="114">
        <v>107.7</v>
      </c>
      <c r="D28" s="114">
        <v>108</v>
      </c>
      <c r="E28" s="114">
        <v>113.2</v>
      </c>
      <c r="F28" s="114">
        <v>106.8</v>
      </c>
      <c r="G28" s="114">
        <v>112.3</v>
      </c>
      <c r="H28" s="114">
        <v>108.29</v>
      </c>
      <c r="I28" s="94">
        <v>106.9</v>
      </c>
    </row>
  </sheetData>
  <pageMargins left="1.14" right="0.94" top="1.38" bottom="1.38" header="0.51" footer="1.1"/>
  <pageSetup paperSize="9" firstPageNumber="233" orientation="portrait" useFirstPageNumber="1"/>
  <headerFooter alignWithMargins="0">
    <oddFooter>&amp;C234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9"/>
  </sheetPr>
  <dimension ref="A1:I51"/>
  <sheetViews>
    <sheetView topLeftCell="A2" workbookViewId="0">
      <selection activeCell="A1" sqref="$A1:$XFD1048576"/>
    </sheetView>
  </sheetViews>
  <sheetFormatPr defaultColWidth="9" defaultRowHeight="13.5"/>
  <cols>
    <col min="1" max="1" width="24.25" style="46" customWidth="1"/>
    <col min="2" max="2" width="5.75" style="46" customWidth="1"/>
    <col min="3" max="3" width="5.75" style="83" customWidth="1"/>
    <col min="4" max="7" width="5.75" style="46" customWidth="1"/>
    <col min="8" max="8" width="5.25" style="46" customWidth="1"/>
    <col min="9" max="9" width="5.375" style="84" customWidth="1"/>
    <col min="10" max="10" width="9.625" style="46"/>
    <col min="11" max="16384" width="9" style="46"/>
  </cols>
  <sheetData>
    <row r="1" ht="39.95" customHeight="1" spans="1:1">
      <c r="A1" s="5" t="s">
        <v>599</v>
      </c>
    </row>
    <row r="2" s="44" customFormat="1" ht="30" customHeight="1" spans="1:9">
      <c r="A2" s="6" t="s">
        <v>505</v>
      </c>
      <c r="B2" s="8" t="s">
        <v>548</v>
      </c>
      <c r="C2" s="8" t="s">
        <v>549</v>
      </c>
      <c r="D2" s="8" t="s">
        <v>550</v>
      </c>
      <c r="E2" s="97" t="s">
        <v>551</v>
      </c>
      <c r="F2" s="97" t="s">
        <v>552</v>
      </c>
      <c r="G2" s="97" t="s">
        <v>553</v>
      </c>
      <c r="H2" s="97" t="s">
        <v>554</v>
      </c>
      <c r="I2" s="67" t="s">
        <v>555</v>
      </c>
    </row>
    <row r="3" s="45" customFormat="1" ht="20.1" customHeight="1" spans="1:9">
      <c r="A3" s="85" t="s">
        <v>583</v>
      </c>
      <c r="B3" s="86">
        <v>100</v>
      </c>
      <c r="C3" s="87">
        <v>100</v>
      </c>
      <c r="D3" s="87">
        <v>100</v>
      </c>
      <c r="E3" s="87">
        <v>100</v>
      </c>
      <c r="F3" s="87">
        <v>100</v>
      </c>
      <c r="G3" s="87">
        <v>100</v>
      </c>
      <c r="H3" s="87">
        <v>100</v>
      </c>
      <c r="I3" s="100">
        <v>100</v>
      </c>
    </row>
    <row r="4" ht="20.1" customHeight="1" spans="1:9">
      <c r="A4" s="33" t="s">
        <v>584</v>
      </c>
      <c r="B4" s="88"/>
      <c r="C4" s="89"/>
      <c r="D4" s="89"/>
      <c r="E4" s="89"/>
      <c r="F4" s="89"/>
      <c r="G4" s="89"/>
      <c r="H4" s="89"/>
      <c r="I4" s="101"/>
    </row>
    <row r="5" ht="20.1" customHeight="1" spans="1:9">
      <c r="A5" s="33" t="s">
        <v>585</v>
      </c>
      <c r="B5" s="88"/>
      <c r="C5" s="89"/>
      <c r="D5" s="89"/>
      <c r="E5" s="89"/>
      <c r="F5" s="89"/>
      <c r="G5" s="89"/>
      <c r="H5" s="89"/>
      <c r="I5" s="101"/>
    </row>
    <row r="6" ht="20.1" customHeight="1" spans="1:9">
      <c r="A6" s="33" t="s">
        <v>586</v>
      </c>
      <c r="B6" s="88">
        <v>85.1922311774636</v>
      </c>
      <c r="C6" s="89">
        <v>86.1</v>
      </c>
      <c r="D6" s="89">
        <v>81.3787542593264</v>
      </c>
      <c r="E6" s="89">
        <v>71.4515596978454</v>
      </c>
      <c r="F6" s="89">
        <v>79.0550010651651</v>
      </c>
      <c r="G6" s="89">
        <v>93.0780620008773</v>
      </c>
      <c r="H6" s="89">
        <v>94.5030460952759</v>
      </c>
      <c r="I6" s="101">
        <v>91.4480092640875</v>
      </c>
    </row>
    <row r="7" s="45" customFormat="1" ht="18.95" customHeight="1" spans="1:9">
      <c r="A7" s="90" t="s">
        <v>587</v>
      </c>
      <c r="B7" s="91"/>
      <c r="C7" s="87"/>
      <c r="D7" s="87"/>
      <c r="E7" s="87"/>
      <c r="F7" s="87"/>
      <c r="G7" s="87"/>
      <c r="H7" s="87"/>
      <c r="I7" s="100"/>
    </row>
    <row r="8" ht="18.95" customHeight="1" spans="1:9">
      <c r="A8" s="33" t="s">
        <v>588</v>
      </c>
      <c r="B8" s="88">
        <v>18.1920632717605</v>
      </c>
      <c r="C8" s="89">
        <v>19.884135474544</v>
      </c>
      <c r="D8" s="89">
        <v>29.8701806070839</v>
      </c>
      <c r="E8" s="89">
        <v>50.9305608099067</v>
      </c>
      <c r="F8" s="89">
        <v>46.0383573378157</v>
      </c>
      <c r="G8" s="89">
        <v>40.5828725201752</v>
      </c>
      <c r="H8" s="89">
        <v>38.2214119126521</v>
      </c>
      <c r="I8" s="101">
        <v>32.9317600821201</v>
      </c>
    </row>
    <row r="9" ht="18.95" customHeight="1" spans="1:9">
      <c r="A9" s="33" t="s">
        <v>589</v>
      </c>
      <c r="B9" s="88">
        <v>36.8989191295349</v>
      </c>
      <c r="C9" s="89">
        <v>36.6932696506776</v>
      </c>
      <c r="D9" s="89">
        <v>32.7562892489525</v>
      </c>
      <c r="E9" s="89">
        <v>26.0081462132103</v>
      </c>
      <c r="F9" s="89">
        <v>31.773048040616</v>
      </c>
      <c r="G9" s="89">
        <v>34.6224323243993</v>
      </c>
      <c r="H9" s="89">
        <v>36.4772459791753</v>
      </c>
      <c r="I9" s="101">
        <v>46.3027234830357</v>
      </c>
    </row>
    <row r="10" ht="18.95" customHeight="1" spans="1:9">
      <c r="A10" s="33" t="s">
        <v>590</v>
      </c>
      <c r="B10" s="88">
        <v>44.9090175987046</v>
      </c>
      <c r="C10" s="89">
        <v>43.4225948747784</v>
      </c>
      <c r="D10" s="89">
        <v>37.3735301439636</v>
      </c>
      <c r="E10" s="89">
        <v>23.0612929768831</v>
      </c>
      <c r="F10" s="89">
        <v>22.1885946215683</v>
      </c>
      <c r="G10" s="89">
        <v>24.7946951554255</v>
      </c>
      <c r="H10" s="89">
        <v>25.3013421081727</v>
      </c>
      <c r="I10" s="101">
        <v>20.7655121257946</v>
      </c>
    </row>
    <row r="11" s="45" customFormat="1" ht="18.95" customHeight="1" spans="1:9">
      <c r="A11" s="90" t="s">
        <v>591</v>
      </c>
      <c r="B11" s="87"/>
      <c r="C11" s="87"/>
      <c r="D11" s="87"/>
      <c r="E11" s="87"/>
      <c r="F11" s="87"/>
      <c r="G11" s="87"/>
      <c r="H11" s="87"/>
      <c r="I11" s="100"/>
    </row>
    <row r="12" ht="18.95" customHeight="1" spans="1:9">
      <c r="A12" s="33" t="s">
        <v>592</v>
      </c>
      <c r="B12" s="88">
        <v>0.915989705153282</v>
      </c>
      <c r="C12" s="89">
        <v>0.99251701161303</v>
      </c>
      <c r="D12" s="89">
        <v>0.88869492466307</v>
      </c>
      <c r="E12" s="89">
        <v>2.76795792184667</v>
      </c>
      <c r="F12" s="89">
        <v>1.99653721284019</v>
      </c>
      <c r="G12" s="89">
        <v>0.226799981652242</v>
      </c>
      <c r="H12" s="89">
        <v>1.2485526235961</v>
      </c>
      <c r="I12" s="101">
        <v>0.479416230655492</v>
      </c>
    </row>
    <row r="13" ht="20.1" customHeight="1" spans="1:9">
      <c r="A13" s="33" t="s">
        <v>593</v>
      </c>
      <c r="B13" s="88">
        <v>0.27896365316911</v>
      </c>
      <c r="C13" s="89">
        <v>0.318792032223008</v>
      </c>
      <c r="D13" s="89">
        <v>0.0115616599992697</v>
      </c>
      <c r="E13" s="89"/>
      <c r="F13" s="89"/>
      <c r="G13" s="89"/>
      <c r="H13" s="89"/>
      <c r="I13" s="101"/>
    </row>
    <row r="14" ht="20.1" customHeight="1" spans="1:9">
      <c r="A14" s="33" t="s">
        <v>594</v>
      </c>
      <c r="B14" s="88">
        <v>98.8050466416776</v>
      </c>
      <c r="C14" s="89">
        <v>98.688690956164</v>
      </c>
      <c r="D14" s="89">
        <v>99.0997434153377</v>
      </c>
      <c r="E14" s="89">
        <v>97.2320420781533</v>
      </c>
      <c r="F14" s="89">
        <v>98.0034627871598</v>
      </c>
      <c r="G14" s="89">
        <v>99.7732000183478</v>
      </c>
      <c r="H14" s="89">
        <v>98.7514473764039</v>
      </c>
      <c r="I14" s="101">
        <f>100-I12</f>
        <v>99.5205837693445</v>
      </c>
    </row>
    <row r="15" ht="20.1" customHeight="1" spans="1:9">
      <c r="A15" s="33" t="s">
        <v>595</v>
      </c>
      <c r="B15" s="88">
        <v>14.8077688225364</v>
      </c>
      <c r="C15" s="88">
        <v>13.9</v>
      </c>
      <c r="D15" s="88">
        <v>18.6212457406736</v>
      </c>
      <c r="E15" s="88">
        <v>28.5484403021546</v>
      </c>
      <c r="F15" s="88">
        <v>20.9449989348349</v>
      </c>
      <c r="G15" s="88">
        <v>6.92193799912275</v>
      </c>
      <c r="H15" s="88">
        <v>5.49695390472405</v>
      </c>
      <c r="I15" s="101">
        <v>8.55199073591252</v>
      </c>
    </row>
    <row r="16" s="45" customFormat="1" ht="20.1" customHeight="1" spans="1:9">
      <c r="A16" s="92" t="s">
        <v>596</v>
      </c>
      <c r="B16" s="91"/>
      <c r="C16" s="87"/>
      <c r="D16" s="87"/>
      <c r="E16" s="87"/>
      <c r="F16" s="87"/>
      <c r="G16" s="87"/>
      <c r="H16" s="87"/>
      <c r="I16" s="100"/>
    </row>
    <row r="17" ht="20.1" customHeight="1" spans="1:9">
      <c r="A17" s="33" t="s">
        <v>584</v>
      </c>
      <c r="B17" s="88"/>
      <c r="C17" s="89"/>
      <c r="D17" s="89"/>
      <c r="E17" s="89"/>
      <c r="F17" s="89"/>
      <c r="G17" s="89"/>
      <c r="H17" s="89"/>
      <c r="I17" s="101"/>
    </row>
    <row r="18" ht="20.1" customHeight="1" spans="1:9">
      <c r="A18" s="33" t="s">
        <v>585</v>
      </c>
      <c r="B18" s="88"/>
      <c r="C18" s="89"/>
      <c r="D18" s="89"/>
      <c r="E18" s="89"/>
      <c r="F18" s="89"/>
      <c r="G18" s="89"/>
      <c r="H18" s="89"/>
      <c r="I18" s="101"/>
    </row>
    <row r="19" ht="20.1" customHeight="1" spans="1:9">
      <c r="A19" s="33" t="s">
        <v>586</v>
      </c>
      <c r="B19" s="88">
        <v>111.9</v>
      </c>
      <c r="C19" s="89">
        <v>104.331692482094</v>
      </c>
      <c r="D19" s="89">
        <v>106.6</v>
      </c>
      <c r="E19" s="98">
        <v>97.6975016421569</v>
      </c>
      <c r="F19" s="89">
        <v>121.818153287797</v>
      </c>
      <c r="G19" s="89">
        <v>121.1</v>
      </c>
      <c r="H19" s="89">
        <v>126.949468333046</v>
      </c>
      <c r="I19" s="101">
        <v>104.940909830185</v>
      </c>
    </row>
    <row r="20" s="45" customFormat="1" ht="20.1" customHeight="1" spans="1:9">
      <c r="A20" s="90" t="s">
        <v>587</v>
      </c>
      <c r="B20" s="91"/>
      <c r="C20" s="91"/>
      <c r="D20" s="91"/>
      <c r="E20" s="91"/>
      <c r="F20" s="87"/>
      <c r="G20" s="87"/>
      <c r="H20" s="87"/>
      <c r="I20" s="100"/>
    </row>
    <row r="21" ht="20.1" customHeight="1" spans="1:9">
      <c r="A21" s="33" t="s">
        <v>588</v>
      </c>
      <c r="B21" s="88">
        <v>100.6</v>
      </c>
      <c r="C21" s="88">
        <v>114.3</v>
      </c>
      <c r="D21" s="88">
        <v>123.9</v>
      </c>
      <c r="E21" s="98">
        <v>110.55652598506</v>
      </c>
      <c r="F21" s="89">
        <v>118.1</v>
      </c>
      <c r="G21" s="89">
        <v>101.5</v>
      </c>
      <c r="H21" s="89">
        <v>124.791724137931</v>
      </c>
      <c r="I21" s="101">
        <v>99.2727272727273</v>
      </c>
    </row>
    <row r="22" ht="20.1" customHeight="1" spans="1:9">
      <c r="A22" s="33" t="s">
        <v>589</v>
      </c>
      <c r="B22" s="88">
        <v>117.2</v>
      </c>
      <c r="C22" s="88">
        <v>95.7</v>
      </c>
      <c r="D22" s="88">
        <v>90.8</v>
      </c>
      <c r="E22" s="98">
        <v>85.4803593591277</v>
      </c>
      <c r="F22" s="89">
        <v>170.2</v>
      </c>
      <c r="G22" s="89">
        <v>134.2</v>
      </c>
      <c r="H22" s="89">
        <v>122.341379310345</v>
      </c>
      <c r="I22" s="101">
        <v>113.26875</v>
      </c>
    </row>
    <row r="23" ht="20.1" customHeight="1" spans="1:9">
      <c r="A23" s="33" t="s">
        <v>590</v>
      </c>
      <c r="B23" s="88">
        <v>113</v>
      </c>
      <c r="C23" s="88">
        <v>102.4</v>
      </c>
      <c r="D23" s="88">
        <v>109.507892712077</v>
      </c>
      <c r="E23" s="98">
        <v>84.4230937105029</v>
      </c>
      <c r="F23" s="89">
        <v>112.226850941338</v>
      </c>
      <c r="G23" s="89">
        <v>143.005417886911</v>
      </c>
      <c r="H23" s="89">
        <v>136.394827586207</v>
      </c>
      <c r="I23" s="101">
        <v>101.981539981677</v>
      </c>
    </row>
    <row r="24" s="45" customFormat="1" ht="20.1" customHeight="1" spans="1:9">
      <c r="A24" s="90" t="s">
        <v>591</v>
      </c>
      <c r="B24" s="91"/>
      <c r="C24" s="91"/>
      <c r="D24" s="91"/>
      <c r="E24" s="91"/>
      <c r="F24" s="91"/>
      <c r="G24" s="87"/>
      <c r="H24" s="87"/>
      <c r="I24" s="100"/>
    </row>
    <row r="25" ht="20.1" customHeight="1" spans="1:9">
      <c r="A25" s="33" t="s">
        <v>592</v>
      </c>
      <c r="B25" s="88">
        <v>100.1</v>
      </c>
      <c r="C25" s="88">
        <v>111.6</v>
      </c>
      <c r="D25" s="88">
        <v>118.4</v>
      </c>
      <c r="E25" s="98">
        <v>42.0971603519587</v>
      </c>
      <c r="F25" s="89">
        <v>97.703417484555</v>
      </c>
      <c r="G25" s="89">
        <v>83.9</v>
      </c>
      <c r="H25" s="89">
        <v>102.594482758621</v>
      </c>
      <c r="I25" s="101">
        <v>105.0875</v>
      </c>
    </row>
    <row r="26" ht="20.1" customHeight="1" spans="1:9">
      <c r="A26" s="33" t="s">
        <v>593</v>
      </c>
      <c r="B26" s="88">
        <v>136.7</v>
      </c>
      <c r="C26" s="88">
        <v>118.4</v>
      </c>
      <c r="D26" s="88">
        <v>110</v>
      </c>
      <c r="E26" s="98">
        <v>31.323391521197</v>
      </c>
      <c r="F26" s="89"/>
      <c r="G26" s="89"/>
      <c r="H26" s="89"/>
      <c r="I26" s="101"/>
    </row>
    <row r="27" ht="20.1" customHeight="1" spans="1:9">
      <c r="A27" s="33" t="s">
        <v>594</v>
      </c>
      <c r="B27" s="88">
        <v>112.02959765124</v>
      </c>
      <c r="C27" s="89">
        <v>103.997929498282</v>
      </c>
      <c r="D27" s="89">
        <v>106.50427852704</v>
      </c>
      <c r="E27" s="89">
        <v>98.1013955346643</v>
      </c>
      <c r="F27" s="89">
        <v>130.259225172226</v>
      </c>
      <c r="G27" s="89">
        <v>122.093583406977</v>
      </c>
      <c r="H27" s="89">
        <v>110.017586206897</v>
      </c>
      <c r="I27" s="101">
        <v>104.940727154365</v>
      </c>
    </row>
    <row r="28" ht="20.1" customHeight="1" spans="1:9">
      <c r="A28" s="93" t="s">
        <v>595</v>
      </c>
      <c r="B28" s="94">
        <v>105.589393939394</v>
      </c>
      <c r="C28" s="94">
        <v>102.430279420001</v>
      </c>
      <c r="D28" s="94">
        <v>102.5</v>
      </c>
      <c r="E28" s="94">
        <v>88.9632857516725</v>
      </c>
      <c r="F28" s="94">
        <v>103.308148038957</v>
      </c>
      <c r="G28" s="94">
        <v>99.3145807371823</v>
      </c>
      <c r="H28" s="94">
        <v>92.2557939874094</v>
      </c>
      <c r="I28" s="102">
        <v>98.0795194332762</v>
      </c>
    </row>
    <row r="29" ht="16.5" customHeight="1" spans="1:7">
      <c r="A29" s="95" t="s">
        <v>600</v>
      </c>
      <c r="B29" s="95"/>
      <c r="C29" s="95"/>
      <c r="D29" s="95"/>
      <c r="E29" s="95"/>
      <c r="F29" s="95"/>
      <c r="G29" s="99"/>
    </row>
    <row r="30" ht="25.5" customHeight="1" spans="1:8">
      <c r="A30" s="96" t="s">
        <v>601</v>
      </c>
      <c r="B30" s="96"/>
      <c r="C30" s="96"/>
      <c r="D30" s="96"/>
      <c r="E30" s="96"/>
      <c r="F30" s="96"/>
      <c r="G30" s="96"/>
      <c r="H30" s="96"/>
    </row>
    <row r="31" spans="7:7">
      <c r="G31" s="83"/>
    </row>
    <row r="32" spans="7:7">
      <c r="G32" s="83"/>
    </row>
    <row r="33" spans="7:7">
      <c r="G33" s="83"/>
    </row>
    <row r="34" spans="7:7">
      <c r="G34" s="83"/>
    </row>
    <row r="35" spans="7:7">
      <c r="G35" s="83"/>
    </row>
    <row r="36" spans="7:7">
      <c r="G36" s="83"/>
    </row>
    <row r="37" spans="7:7">
      <c r="G37" s="83"/>
    </row>
    <row r="38" spans="7:7">
      <c r="G38" s="83"/>
    </row>
    <row r="39" spans="7:7">
      <c r="G39" s="83"/>
    </row>
    <row r="40" spans="7:7">
      <c r="G40" s="83"/>
    </row>
    <row r="41" spans="7:7">
      <c r="G41" s="83"/>
    </row>
    <row r="42" spans="7:7">
      <c r="G42" s="83"/>
    </row>
    <row r="43" spans="7:7">
      <c r="G43" s="83"/>
    </row>
    <row r="44" spans="7:7">
      <c r="G44" s="83"/>
    </row>
    <row r="45" spans="7:7">
      <c r="G45" s="83"/>
    </row>
    <row r="46" spans="7:7">
      <c r="G46" s="83"/>
    </row>
    <row r="47" spans="7:7">
      <c r="G47" s="83"/>
    </row>
    <row r="48" spans="7:7">
      <c r="G48" s="83"/>
    </row>
    <row r="49" spans="7:7">
      <c r="G49" s="83"/>
    </row>
    <row r="50" spans="7:7">
      <c r="G50" s="83"/>
    </row>
    <row r="51" spans="7:7">
      <c r="G51" s="83"/>
    </row>
  </sheetData>
  <mergeCells count="2">
    <mergeCell ref="A29:G29"/>
    <mergeCell ref="A30:I30"/>
  </mergeCells>
  <pageMargins left="1.14166666666667" right="1.14166666666667" top="1.37777777777778" bottom="1.38" header="0.51" footer="1.1"/>
  <pageSetup paperSize="9" firstPageNumber="234" orientation="portrait" useFirstPageNumber="1"/>
  <headerFooter alignWithMargins="0">
    <oddFooter>&amp;C235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3"/>
  </sheetPr>
  <dimension ref="A1:N75"/>
  <sheetViews>
    <sheetView showZeros="0" zoomScale="115" zoomScaleNormal="115" workbookViewId="0">
      <selection activeCell="A1" sqref="$A1:$XFD1048576"/>
    </sheetView>
  </sheetViews>
  <sheetFormatPr defaultColWidth="9" defaultRowHeight="15.75"/>
  <cols>
    <col min="1" max="1" width="30.75" style="237" customWidth="1"/>
    <col min="2" max="2" width="4.875" style="437" customWidth="1"/>
    <col min="3" max="3" width="3.375" style="437" customWidth="1"/>
    <col min="4" max="4" width="5.875" style="437" customWidth="1"/>
    <col min="5" max="5" width="6.875" style="237" customWidth="1"/>
    <col min="6" max="7" width="6" style="237" customWidth="1"/>
    <col min="8" max="8" width="6.75" style="237" customWidth="1"/>
    <col min="9" max="9" width="7.38333333333333" style="284" customWidth="1"/>
    <col min="10" max="16384" width="9" style="237"/>
  </cols>
  <sheetData>
    <row r="1" ht="18" customHeight="1" spans="1:9">
      <c r="A1" s="223" t="s">
        <v>102</v>
      </c>
      <c r="B1" s="223"/>
      <c r="C1" s="223"/>
      <c r="D1" s="223"/>
      <c r="E1" s="223"/>
      <c r="F1" s="223"/>
      <c r="G1" s="223"/>
      <c r="H1" s="223"/>
      <c r="I1" s="223"/>
    </row>
    <row r="2" customHeight="1" spans="2:9">
      <c r="B2" s="322" t="s">
        <v>103</v>
      </c>
      <c r="C2" s="322"/>
      <c r="D2" s="322"/>
      <c r="E2" s="365"/>
      <c r="H2" s="334" t="s">
        <v>34</v>
      </c>
      <c r="I2" s="334"/>
    </row>
    <row r="3" s="407" customFormat="1" ht="9" customHeight="1" spans="1:9">
      <c r="A3" s="410" t="s">
        <v>104</v>
      </c>
      <c r="B3" s="438" t="s">
        <v>105</v>
      </c>
      <c r="C3" s="439" t="s">
        <v>106</v>
      </c>
      <c r="D3" s="440"/>
      <c r="E3" s="412" t="s">
        <v>107</v>
      </c>
      <c r="F3" s="412" t="s">
        <v>108</v>
      </c>
      <c r="G3" s="412" t="s">
        <v>109</v>
      </c>
      <c r="H3" s="426" t="s">
        <v>110</v>
      </c>
      <c r="I3" s="450" t="s">
        <v>111</v>
      </c>
    </row>
    <row r="4" s="407" customFormat="1" ht="10.5" customHeight="1" spans="1:9">
      <c r="A4" s="413"/>
      <c r="B4" s="441"/>
      <c r="C4" s="442" t="s">
        <v>112</v>
      </c>
      <c r="D4" s="442" t="s">
        <v>113</v>
      </c>
      <c r="E4" s="415"/>
      <c r="F4" s="415"/>
      <c r="G4" s="415"/>
      <c r="H4" s="415"/>
      <c r="I4" s="451" t="s">
        <v>114</v>
      </c>
    </row>
    <row r="5" s="407" customFormat="1" ht="9" customHeight="1" spans="1:9">
      <c r="A5" s="413"/>
      <c r="B5" s="441"/>
      <c r="C5" s="441"/>
      <c r="D5" s="441"/>
      <c r="E5" s="415"/>
      <c r="F5" s="415"/>
      <c r="G5" s="415"/>
      <c r="H5" s="415"/>
      <c r="I5" s="427"/>
    </row>
    <row r="6" s="407" customFormat="1" ht="12" customHeight="1" spans="1:9">
      <c r="A6" s="417"/>
      <c r="B6" s="443"/>
      <c r="C6" s="443"/>
      <c r="D6" s="443"/>
      <c r="E6" s="418"/>
      <c r="F6" s="418"/>
      <c r="G6" s="418"/>
      <c r="H6" s="418"/>
      <c r="I6" s="428"/>
    </row>
    <row r="7" s="408" customFormat="1" ht="10.5" spans="1:14">
      <c r="A7" s="420" t="s">
        <v>115</v>
      </c>
      <c r="B7" s="444">
        <v>516</v>
      </c>
      <c r="C7" s="444">
        <v>97</v>
      </c>
      <c r="D7" s="444">
        <v>170474.6</v>
      </c>
      <c r="E7" s="448">
        <v>23206973.7</v>
      </c>
      <c r="F7" s="444">
        <v>3728348.78</v>
      </c>
      <c r="G7" s="444">
        <v>2062985.7</v>
      </c>
      <c r="H7" s="444">
        <v>29453979.7</v>
      </c>
      <c r="I7" s="444">
        <v>8440657.2</v>
      </c>
      <c r="J7" s="408">
        <f>C7-SUM(C8:C15)</f>
        <v>0</v>
      </c>
      <c r="L7" s="408">
        <f>E7-SUM(E8:E15)</f>
        <v>0</v>
      </c>
      <c r="N7" s="408">
        <f>G7-SUM(G8:G15)</f>
        <v>0</v>
      </c>
    </row>
    <row r="8" ht="9.75" customHeight="1" spans="1:9">
      <c r="A8" s="394" t="s">
        <v>42</v>
      </c>
      <c r="B8" s="445"/>
      <c r="C8" s="446"/>
      <c r="D8" s="446"/>
      <c r="E8" s="446"/>
      <c r="F8" s="446"/>
      <c r="G8" s="446"/>
      <c r="H8" s="449"/>
      <c r="I8" s="449"/>
    </row>
    <row r="9" ht="9.75" customHeight="1" spans="1:9">
      <c r="A9" s="339" t="s">
        <v>116</v>
      </c>
      <c r="B9" s="350">
        <v>5</v>
      </c>
      <c r="C9" s="446">
        <v>1</v>
      </c>
      <c r="D9" s="446">
        <v>433.7</v>
      </c>
      <c r="E9" s="446">
        <v>111257.6</v>
      </c>
      <c r="F9" s="446">
        <v>43225.75</v>
      </c>
      <c r="G9" s="446">
        <v>125.3</v>
      </c>
      <c r="H9" s="449">
        <v>894164.4</v>
      </c>
      <c r="I9" s="449">
        <v>145918.2</v>
      </c>
    </row>
    <row r="10" ht="9.75" customHeight="1" spans="1:9">
      <c r="A10" s="339" t="s">
        <v>117</v>
      </c>
      <c r="B10" s="350">
        <v>0</v>
      </c>
      <c r="C10" s="446">
        <v>0</v>
      </c>
      <c r="D10" s="446">
        <v>0</v>
      </c>
      <c r="E10" s="446">
        <v>0</v>
      </c>
      <c r="F10" s="446">
        <v>0</v>
      </c>
      <c r="G10" s="446">
        <v>0</v>
      </c>
      <c r="H10" s="449">
        <v>0</v>
      </c>
      <c r="I10" s="449">
        <v>0</v>
      </c>
    </row>
    <row r="11" ht="9.75" customHeight="1" spans="1:9">
      <c r="A11" s="339" t="s">
        <v>118</v>
      </c>
      <c r="B11" s="350">
        <v>0</v>
      </c>
      <c r="C11" s="446">
        <v>0</v>
      </c>
      <c r="D11" s="446">
        <v>0</v>
      </c>
      <c r="E11" s="446">
        <v>0</v>
      </c>
      <c r="F11" s="446">
        <v>0</v>
      </c>
      <c r="G11" s="446">
        <v>0</v>
      </c>
      <c r="H11" s="449">
        <v>0</v>
      </c>
      <c r="I11" s="449">
        <v>0</v>
      </c>
    </row>
    <row r="12" ht="9.75" customHeight="1" spans="1:9">
      <c r="A12" s="339" t="s">
        <v>119</v>
      </c>
      <c r="B12" s="350">
        <v>429</v>
      </c>
      <c r="C12" s="446">
        <v>83</v>
      </c>
      <c r="D12" s="446">
        <v>153797.9</v>
      </c>
      <c r="E12" s="446">
        <v>19359640.9</v>
      </c>
      <c r="F12" s="446">
        <v>2126084.89</v>
      </c>
      <c r="G12" s="446">
        <v>1457104.8</v>
      </c>
      <c r="H12" s="449">
        <v>19425512.4</v>
      </c>
      <c r="I12" s="449">
        <v>6381504.9</v>
      </c>
    </row>
    <row r="13" ht="9.75" customHeight="1" spans="1:9">
      <c r="A13" s="339" t="s">
        <v>120</v>
      </c>
      <c r="B13" s="350">
        <v>38</v>
      </c>
      <c r="C13" s="446">
        <v>6</v>
      </c>
      <c r="D13" s="446">
        <v>5736.2</v>
      </c>
      <c r="E13" s="446">
        <v>2605582.4</v>
      </c>
      <c r="F13" s="446">
        <v>1409709.3</v>
      </c>
      <c r="G13" s="446">
        <v>461951.9</v>
      </c>
      <c r="H13" s="449">
        <v>8450533.3</v>
      </c>
      <c r="I13" s="449">
        <v>1483156.5</v>
      </c>
    </row>
    <row r="14" ht="9.75" customHeight="1" spans="1:9">
      <c r="A14" s="339" t="s">
        <v>121</v>
      </c>
      <c r="B14" s="350">
        <v>16</v>
      </c>
      <c r="C14" s="446">
        <v>5</v>
      </c>
      <c r="D14" s="446">
        <v>9348.4</v>
      </c>
      <c r="E14" s="446">
        <v>988474.7</v>
      </c>
      <c r="F14" s="446">
        <v>125751.59</v>
      </c>
      <c r="G14" s="446">
        <v>133975.9</v>
      </c>
      <c r="H14" s="449">
        <v>596920</v>
      </c>
      <c r="I14" s="449">
        <v>364391.1</v>
      </c>
    </row>
    <row r="15" ht="9.75" customHeight="1" spans="1:9">
      <c r="A15" s="339" t="s">
        <v>122</v>
      </c>
      <c r="B15" s="350">
        <f t="shared" ref="B15:I15" si="0">B7-B9-B12-B13-B14</f>
        <v>28</v>
      </c>
      <c r="C15" s="350">
        <f t="shared" si="0"/>
        <v>2</v>
      </c>
      <c r="D15" s="350">
        <f t="shared" si="0"/>
        <v>1158.4</v>
      </c>
      <c r="E15" s="350">
        <f t="shared" si="0"/>
        <v>142018.099999999</v>
      </c>
      <c r="F15" s="350">
        <f t="shared" si="0"/>
        <v>23577.2499999996</v>
      </c>
      <c r="G15" s="350">
        <f t="shared" si="0"/>
        <v>9827.79999999984</v>
      </c>
      <c r="H15" s="350">
        <f t="shared" si="0"/>
        <v>86849.6000000015</v>
      </c>
      <c r="I15" s="350">
        <f t="shared" si="0"/>
        <v>65686.4999999987</v>
      </c>
    </row>
    <row r="16" ht="9.75" customHeight="1" spans="1:9">
      <c r="A16" s="399" t="s">
        <v>123</v>
      </c>
      <c r="B16" s="445">
        <v>44</v>
      </c>
      <c r="C16" s="446">
        <v>3</v>
      </c>
      <c r="D16" s="446">
        <v>2562.7</v>
      </c>
      <c r="E16" s="446">
        <v>13668708.6</v>
      </c>
      <c r="F16" s="446">
        <v>2458189.04</v>
      </c>
      <c r="G16" s="446">
        <v>1224056.9</v>
      </c>
      <c r="H16" s="449">
        <v>20618669.5</v>
      </c>
      <c r="I16" s="449">
        <v>3832138.6</v>
      </c>
    </row>
    <row r="17" s="407" customFormat="1" ht="9.75" customHeight="1" spans="1:9">
      <c r="A17" s="400" t="s">
        <v>39</v>
      </c>
      <c r="B17" s="447"/>
      <c r="C17" s="446"/>
      <c r="D17" s="446"/>
      <c r="E17" s="446"/>
      <c r="F17" s="446"/>
      <c r="G17" s="449"/>
      <c r="H17" s="449"/>
      <c r="I17" s="449"/>
    </row>
    <row r="18" s="409" customFormat="1" ht="9.75" customHeight="1" spans="1:9">
      <c r="A18" s="401" t="s">
        <v>124</v>
      </c>
      <c r="B18" s="350">
        <v>290</v>
      </c>
      <c r="C18" s="446">
        <v>50</v>
      </c>
      <c r="D18" s="446">
        <v>42801.1</v>
      </c>
      <c r="E18" s="446">
        <v>3583397.9</v>
      </c>
      <c r="F18" s="446">
        <v>717166.85</v>
      </c>
      <c r="G18" s="446">
        <v>427590.3</v>
      </c>
      <c r="H18" s="449">
        <v>2831786.3</v>
      </c>
      <c r="I18" s="449">
        <v>1591257</v>
      </c>
    </row>
    <row r="19" s="407" customFormat="1" ht="9.75" customHeight="1" spans="1:9">
      <c r="A19" s="401" t="s">
        <v>125</v>
      </c>
      <c r="B19" s="350">
        <v>226</v>
      </c>
      <c r="C19" s="446">
        <v>47</v>
      </c>
      <c r="D19" s="446">
        <v>127673.5</v>
      </c>
      <c r="E19" s="446">
        <v>19623575.8</v>
      </c>
      <c r="F19" s="446">
        <v>3011181.93</v>
      </c>
      <c r="G19" s="449">
        <v>1635395.4</v>
      </c>
      <c r="H19" s="449">
        <v>26622193.4</v>
      </c>
      <c r="I19" s="449">
        <v>6849400.2</v>
      </c>
    </row>
    <row r="20" s="407" customFormat="1" ht="9.75" customHeight="1" spans="1:9">
      <c r="A20" s="400" t="s">
        <v>126</v>
      </c>
      <c r="B20" s="447"/>
      <c r="C20" s="446"/>
      <c r="D20" s="446"/>
      <c r="E20" s="446"/>
      <c r="F20" s="446"/>
      <c r="G20" s="446"/>
      <c r="H20" s="446"/>
      <c r="I20" s="446"/>
    </row>
    <row r="21" s="409" customFormat="1" ht="9.75" customHeight="1" spans="1:9">
      <c r="A21" s="401" t="s">
        <v>127</v>
      </c>
      <c r="B21" s="350">
        <v>7</v>
      </c>
      <c r="C21" s="446">
        <v>0</v>
      </c>
      <c r="D21" s="446">
        <v>0</v>
      </c>
      <c r="E21" s="446">
        <v>7642464.9</v>
      </c>
      <c r="F21" s="446">
        <v>1782469.92</v>
      </c>
      <c r="G21" s="449">
        <v>956404.9</v>
      </c>
      <c r="H21" s="449">
        <v>10041674.6</v>
      </c>
      <c r="I21" s="449">
        <v>2517164.8</v>
      </c>
    </row>
    <row r="22" s="407" customFormat="1" ht="9.75" customHeight="1" spans="1:9">
      <c r="A22" s="401" t="s">
        <v>128</v>
      </c>
      <c r="B22" s="350">
        <v>60</v>
      </c>
      <c r="C22" s="446">
        <v>11</v>
      </c>
      <c r="D22" s="446">
        <v>114038.5</v>
      </c>
      <c r="E22" s="446">
        <v>10745461.4</v>
      </c>
      <c r="F22" s="446">
        <v>862563.79</v>
      </c>
      <c r="G22" s="449">
        <v>685384.7</v>
      </c>
      <c r="H22" s="449">
        <v>6914711</v>
      </c>
      <c r="I22" s="449">
        <v>3135146.1</v>
      </c>
    </row>
    <row r="23" s="407" customFormat="1" ht="9.75" customHeight="1" spans="1:9">
      <c r="A23" s="401" t="s">
        <v>129</v>
      </c>
      <c r="B23" s="350">
        <v>449</v>
      </c>
      <c r="C23" s="446">
        <v>86</v>
      </c>
      <c r="D23" s="446">
        <v>56436.1</v>
      </c>
      <c r="E23" s="446">
        <v>4819047.4</v>
      </c>
      <c r="F23" s="446">
        <v>1083315.07</v>
      </c>
      <c r="G23" s="449">
        <v>421196.1</v>
      </c>
      <c r="H23" s="449">
        <v>12497594.1</v>
      </c>
      <c r="I23" s="449">
        <v>2788346.3</v>
      </c>
    </row>
    <row r="24" s="407" customFormat="1" ht="9.75" customHeight="1" spans="1:9">
      <c r="A24" s="394" t="s">
        <v>130</v>
      </c>
      <c r="B24" s="446"/>
      <c r="C24" s="446"/>
      <c r="D24" s="446"/>
      <c r="E24" s="446"/>
      <c r="F24" s="446"/>
      <c r="G24" s="446"/>
      <c r="H24" s="446"/>
      <c r="I24" s="446"/>
    </row>
    <row r="25" s="407" customFormat="1" ht="9.75" customHeight="1" spans="1:9">
      <c r="A25" s="339" t="s">
        <v>131</v>
      </c>
      <c r="B25" s="372">
        <v>0</v>
      </c>
      <c r="C25" s="446">
        <v>0</v>
      </c>
      <c r="D25" s="446">
        <v>0</v>
      </c>
      <c r="E25" s="446">
        <v>0</v>
      </c>
      <c r="F25" s="446">
        <v>0</v>
      </c>
      <c r="G25" s="446">
        <v>0</v>
      </c>
      <c r="H25" s="446">
        <v>0</v>
      </c>
      <c r="I25" s="446">
        <v>0</v>
      </c>
    </row>
    <row r="26" s="407" customFormat="1" ht="9.75" customHeight="1" spans="1:9">
      <c r="A26" s="339" t="s">
        <v>132</v>
      </c>
      <c r="B26" s="372">
        <v>0</v>
      </c>
      <c r="C26" s="446">
        <v>0</v>
      </c>
      <c r="D26" s="446">
        <v>0</v>
      </c>
      <c r="E26" s="446">
        <v>0</v>
      </c>
      <c r="F26" s="446">
        <v>0</v>
      </c>
      <c r="G26" s="446">
        <v>0</v>
      </c>
      <c r="H26" s="446">
        <v>0</v>
      </c>
      <c r="I26" s="446">
        <v>0</v>
      </c>
    </row>
    <row r="27" s="407" customFormat="1" ht="9.75" customHeight="1" spans="1:9">
      <c r="A27" s="339" t="s">
        <v>133</v>
      </c>
      <c r="B27" s="372">
        <v>0</v>
      </c>
      <c r="C27" s="446">
        <v>0</v>
      </c>
      <c r="D27" s="446">
        <v>0</v>
      </c>
      <c r="E27" s="446">
        <v>0</v>
      </c>
      <c r="F27" s="446">
        <v>0</v>
      </c>
      <c r="G27" s="446">
        <v>0</v>
      </c>
      <c r="H27" s="446">
        <v>0</v>
      </c>
      <c r="I27" s="446">
        <v>0</v>
      </c>
    </row>
    <row r="28" s="407" customFormat="1" ht="9.75" customHeight="1" spans="1:9">
      <c r="A28" s="339" t="s">
        <v>134</v>
      </c>
      <c r="B28" s="372">
        <v>0</v>
      </c>
      <c r="C28" s="446">
        <v>0</v>
      </c>
      <c r="D28" s="446">
        <v>0</v>
      </c>
      <c r="E28" s="446">
        <v>0</v>
      </c>
      <c r="F28" s="446">
        <v>0</v>
      </c>
      <c r="G28" s="446">
        <v>0</v>
      </c>
      <c r="H28" s="446">
        <v>0</v>
      </c>
      <c r="I28" s="446">
        <v>0</v>
      </c>
    </row>
    <row r="29" s="407" customFormat="1" ht="9.75" customHeight="1" spans="1:9">
      <c r="A29" s="339" t="s">
        <v>135</v>
      </c>
      <c r="B29" s="372">
        <v>10</v>
      </c>
      <c r="C29" s="446">
        <v>0</v>
      </c>
      <c r="D29" s="446">
        <v>0</v>
      </c>
      <c r="E29" s="446">
        <v>63927.5</v>
      </c>
      <c r="F29" s="446">
        <v>27135.38</v>
      </c>
      <c r="G29" s="446">
        <v>3475.5</v>
      </c>
      <c r="H29" s="446">
        <v>73920.3</v>
      </c>
      <c r="I29" s="446">
        <v>39558.9</v>
      </c>
    </row>
    <row r="30" s="407" customFormat="1" ht="9.75" customHeight="1" spans="1:9">
      <c r="A30" s="339" t="s">
        <v>136</v>
      </c>
      <c r="B30" s="372">
        <v>0</v>
      </c>
      <c r="C30" s="446">
        <v>0</v>
      </c>
      <c r="D30" s="446">
        <v>0</v>
      </c>
      <c r="E30" s="446">
        <v>0</v>
      </c>
      <c r="F30" s="446">
        <v>0</v>
      </c>
      <c r="G30" s="446">
        <v>0</v>
      </c>
      <c r="H30" s="446">
        <v>0</v>
      </c>
      <c r="I30" s="446">
        <v>0</v>
      </c>
    </row>
    <row r="31" s="407" customFormat="1" ht="9.75" customHeight="1" spans="1:9">
      <c r="A31" s="339" t="s">
        <v>137</v>
      </c>
      <c r="B31" s="372">
        <v>0</v>
      </c>
      <c r="C31" s="446">
        <v>0</v>
      </c>
      <c r="D31" s="446">
        <v>0</v>
      </c>
      <c r="E31" s="446">
        <v>0</v>
      </c>
      <c r="F31" s="446">
        <v>0</v>
      </c>
      <c r="G31" s="446">
        <v>0</v>
      </c>
      <c r="H31" s="446">
        <v>0</v>
      </c>
      <c r="I31" s="446">
        <v>0</v>
      </c>
    </row>
    <row r="32" s="407" customFormat="1" ht="9.75" customHeight="1" spans="1:9">
      <c r="A32" s="339" t="s">
        <v>138</v>
      </c>
      <c r="B32" s="372">
        <v>43</v>
      </c>
      <c r="C32" s="446">
        <v>14</v>
      </c>
      <c r="D32" s="446">
        <v>19418</v>
      </c>
      <c r="E32" s="446">
        <v>1577101.3</v>
      </c>
      <c r="F32" s="446">
        <v>108567.88</v>
      </c>
      <c r="G32" s="446">
        <v>174163.8</v>
      </c>
      <c r="H32" s="446">
        <v>704548.7</v>
      </c>
      <c r="I32" s="446">
        <v>450970.8</v>
      </c>
    </row>
    <row r="33" s="407" customFormat="1" ht="9.75" customHeight="1" spans="1:9">
      <c r="A33" s="339" t="s">
        <v>139</v>
      </c>
      <c r="B33" s="372">
        <v>10</v>
      </c>
      <c r="C33" s="446">
        <v>1</v>
      </c>
      <c r="D33" s="446">
        <v>31.8</v>
      </c>
      <c r="E33" s="446">
        <v>524592.8</v>
      </c>
      <c r="F33" s="446">
        <v>163899.75</v>
      </c>
      <c r="G33" s="446">
        <v>52896.1</v>
      </c>
      <c r="H33" s="446">
        <v>668037.3</v>
      </c>
      <c r="I33" s="446">
        <v>348817.5</v>
      </c>
    </row>
    <row r="34" s="407" customFormat="1" ht="9.75" customHeight="1" spans="1:9">
      <c r="A34" s="339" t="s">
        <v>140</v>
      </c>
      <c r="B34" s="372">
        <v>3</v>
      </c>
      <c r="C34" s="446">
        <v>0</v>
      </c>
      <c r="D34" s="446">
        <v>0</v>
      </c>
      <c r="E34" s="446">
        <v>18980.7</v>
      </c>
      <c r="F34" s="446">
        <v>9191.18</v>
      </c>
      <c r="G34" s="446">
        <v>8650.8</v>
      </c>
      <c r="H34" s="446">
        <v>40881.2</v>
      </c>
      <c r="I34" s="446">
        <v>15375.4</v>
      </c>
    </row>
    <row r="35" s="407" customFormat="1" ht="9.75" customHeight="1" spans="1:9">
      <c r="A35" s="339" t="s">
        <v>141</v>
      </c>
      <c r="B35" s="372">
        <v>0</v>
      </c>
      <c r="C35" s="446">
        <v>0</v>
      </c>
      <c r="D35" s="446">
        <v>0</v>
      </c>
      <c r="E35" s="446">
        <v>0</v>
      </c>
      <c r="F35" s="446">
        <v>0</v>
      </c>
      <c r="G35" s="446">
        <v>0</v>
      </c>
      <c r="H35" s="446">
        <v>0</v>
      </c>
      <c r="I35" s="446">
        <v>0</v>
      </c>
    </row>
    <row r="36" s="407" customFormat="1" ht="9.75" customHeight="1" spans="1:9">
      <c r="A36" s="339" t="s">
        <v>142</v>
      </c>
      <c r="B36" s="372">
        <v>1</v>
      </c>
      <c r="C36" s="446">
        <v>0</v>
      </c>
      <c r="D36" s="446">
        <v>0</v>
      </c>
      <c r="E36" s="446">
        <v>11902.6</v>
      </c>
      <c r="F36" s="446">
        <v>722.1</v>
      </c>
      <c r="G36" s="446">
        <v>0</v>
      </c>
      <c r="H36" s="446">
        <v>2410.9</v>
      </c>
      <c r="I36" s="446">
        <v>2100.4</v>
      </c>
    </row>
    <row r="37" s="407" customFormat="1" ht="9.75" customHeight="1" spans="1:9">
      <c r="A37" s="339" t="s">
        <v>143</v>
      </c>
      <c r="B37" s="372">
        <v>9</v>
      </c>
      <c r="C37" s="446">
        <v>2</v>
      </c>
      <c r="D37" s="446">
        <v>2314.4</v>
      </c>
      <c r="E37" s="446">
        <v>57824</v>
      </c>
      <c r="F37" s="446">
        <v>14394.45</v>
      </c>
      <c r="G37" s="446">
        <v>15697</v>
      </c>
      <c r="H37" s="446">
        <v>50261</v>
      </c>
      <c r="I37" s="446">
        <v>32586.7</v>
      </c>
    </row>
    <row r="38" s="407" customFormat="1" ht="9.75" customHeight="1" spans="1:9">
      <c r="A38" s="339" t="s">
        <v>144</v>
      </c>
      <c r="B38" s="372">
        <v>4</v>
      </c>
      <c r="C38" s="446">
        <v>0</v>
      </c>
      <c r="D38" s="446">
        <v>0</v>
      </c>
      <c r="E38" s="446">
        <v>31837.4</v>
      </c>
      <c r="F38" s="446">
        <v>20742.69</v>
      </c>
      <c r="G38" s="446">
        <v>8965.5</v>
      </c>
      <c r="H38" s="446">
        <v>39553.3</v>
      </c>
      <c r="I38" s="446">
        <v>15883.8</v>
      </c>
    </row>
    <row r="39" s="407" customFormat="1" ht="9.75" customHeight="1" spans="1:9">
      <c r="A39" s="339" t="s">
        <v>145</v>
      </c>
      <c r="B39" s="372">
        <v>9</v>
      </c>
      <c r="C39" s="446">
        <v>1</v>
      </c>
      <c r="D39" s="446">
        <v>13.2</v>
      </c>
      <c r="E39" s="446">
        <v>59102.1</v>
      </c>
      <c r="F39" s="446">
        <v>10262.21</v>
      </c>
      <c r="G39" s="446">
        <v>6730</v>
      </c>
      <c r="H39" s="446">
        <v>45232.8</v>
      </c>
      <c r="I39" s="446">
        <v>29252.9</v>
      </c>
    </row>
    <row r="40" s="407" customFormat="1" ht="9.75" customHeight="1" spans="1:9">
      <c r="A40" s="339" t="s">
        <v>146</v>
      </c>
      <c r="B40" s="372">
        <v>1</v>
      </c>
      <c r="C40" s="446">
        <v>0</v>
      </c>
      <c r="D40" s="446">
        <v>0</v>
      </c>
      <c r="E40" s="446">
        <v>86421.9</v>
      </c>
      <c r="F40" s="446">
        <v>27151.96</v>
      </c>
      <c r="G40" s="446">
        <v>3630</v>
      </c>
      <c r="H40" s="446">
        <v>47343.7</v>
      </c>
      <c r="I40" s="446">
        <v>20573.7</v>
      </c>
    </row>
    <row r="41" s="407" customFormat="1" ht="9.75" customHeight="1" spans="1:9">
      <c r="A41" s="339" t="s">
        <v>147</v>
      </c>
      <c r="B41" s="372">
        <v>11</v>
      </c>
      <c r="C41" s="446">
        <v>1</v>
      </c>
      <c r="D41" s="446">
        <v>504</v>
      </c>
      <c r="E41" s="446">
        <v>121444.8</v>
      </c>
      <c r="F41" s="446">
        <v>30284.54</v>
      </c>
      <c r="G41" s="446">
        <v>21656.9</v>
      </c>
      <c r="H41" s="446">
        <v>198074</v>
      </c>
      <c r="I41" s="446">
        <v>59913.3</v>
      </c>
    </row>
    <row r="42" s="407" customFormat="1" ht="9.75" customHeight="1" spans="1:9">
      <c r="A42" s="339" t="s">
        <v>148</v>
      </c>
      <c r="B42" s="372">
        <v>4</v>
      </c>
      <c r="C42" s="446">
        <v>1</v>
      </c>
      <c r="D42" s="446">
        <v>35.8</v>
      </c>
      <c r="E42" s="446">
        <v>20548.1</v>
      </c>
      <c r="F42" s="446">
        <v>4797.05</v>
      </c>
      <c r="G42" s="446">
        <v>1319.9</v>
      </c>
      <c r="H42" s="446">
        <v>17944</v>
      </c>
      <c r="I42" s="446">
        <v>14635</v>
      </c>
    </row>
    <row r="43" s="407" customFormat="1" ht="9.75" customHeight="1" spans="1:9">
      <c r="A43" s="339" t="s">
        <v>149</v>
      </c>
      <c r="B43" s="372">
        <v>3</v>
      </c>
      <c r="C43" s="446">
        <v>2</v>
      </c>
      <c r="D43" s="446">
        <v>57.9</v>
      </c>
      <c r="E43" s="446">
        <v>10489</v>
      </c>
      <c r="F43" s="446">
        <v>2550.93</v>
      </c>
      <c r="G43" s="446">
        <v>604.3</v>
      </c>
      <c r="H43" s="446">
        <v>4793.8</v>
      </c>
      <c r="I43" s="446">
        <v>3301.9</v>
      </c>
    </row>
    <row r="44" s="407" customFormat="1" ht="9.75" customHeight="1" spans="1:9">
      <c r="A44" s="339" t="s">
        <v>150</v>
      </c>
      <c r="B44" s="372">
        <v>1</v>
      </c>
      <c r="C44" s="446">
        <v>0</v>
      </c>
      <c r="D44" s="446">
        <v>0</v>
      </c>
      <c r="E44" s="446">
        <v>567.3</v>
      </c>
      <c r="F44" s="446">
        <v>-3.2</v>
      </c>
      <c r="G44" s="446">
        <v>0</v>
      </c>
      <c r="H44" s="446">
        <v>1526.2</v>
      </c>
      <c r="I44" s="446">
        <v>1392.4</v>
      </c>
    </row>
    <row r="45" s="407" customFormat="1" ht="9.75" customHeight="1" spans="1:9">
      <c r="A45" s="339" t="s">
        <v>151</v>
      </c>
      <c r="B45" s="372">
        <v>14</v>
      </c>
      <c r="C45" s="446">
        <v>4</v>
      </c>
      <c r="D45" s="446">
        <v>5327</v>
      </c>
      <c r="E45" s="446">
        <v>101419.2</v>
      </c>
      <c r="F45" s="446">
        <v>16439.97</v>
      </c>
      <c r="G45" s="446">
        <v>14315.5</v>
      </c>
      <c r="H45" s="446">
        <v>98288.7</v>
      </c>
      <c r="I45" s="446">
        <v>69760.9</v>
      </c>
    </row>
    <row r="46" s="407" customFormat="1" ht="9.75" customHeight="1" spans="1:9">
      <c r="A46" s="339" t="s">
        <v>152</v>
      </c>
      <c r="B46" s="372">
        <v>2</v>
      </c>
      <c r="C46" s="446">
        <v>1</v>
      </c>
      <c r="D46" s="446">
        <v>511.6</v>
      </c>
      <c r="E46" s="446">
        <v>20491.2</v>
      </c>
      <c r="F46" s="446">
        <v>4627.6</v>
      </c>
      <c r="G46" s="446">
        <v>8866.9</v>
      </c>
      <c r="H46" s="446">
        <v>20903.2</v>
      </c>
      <c r="I46" s="446">
        <v>13688.9</v>
      </c>
    </row>
    <row r="47" s="407" customFormat="1" ht="9.75" customHeight="1" spans="1:9">
      <c r="A47" s="339" t="s">
        <v>153</v>
      </c>
      <c r="B47" s="372">
        <v>0</v>
      </c>
      <c r="C47" s="446">
        <v>0</v>
      </c>
      <c r="D47" s="446">
        <v>0</v>
      </c>
      <c r="E47" s="446">
        <v>0</v>
      </c>
      <c r="F47" s="446">
        <v>0</v>
      </c>
      <c r="G47" s="446">
        <v>0</v>
      </c>
      <c r="H47" s="446">
        <v>0</v>
      </c>
      <c r="I47" s="446">
        <v>0</v>
      </c>
    </row>
    <row r="48" s="407" customFormat="1" ht="9.75" customHeight="1" spans="1:9">
      <c r="A48" s="339" t="s">
        <v>154</v>
      </c>
      <c r="B48" s="372">
        <v>38</v>
      </c>
      <c r="C48" s="446">
        <v>5</v>
      </c>
      <c r="D48" s="446">
        <v>1025.7</v>
      </c>
      <c r="E48" s="446">
        <v>139106.5</v>
      </c>
      <c r="F48" s="446">
        <v>35918.07</v>
      </c>
      <c r="G48" s="446">
        <v>19322</v>
      </c>
      <c r="H48" s="446">
        <v>121520.4</v>
      </c>
      <c r="I48" s="446">
        <v>66534.9</v>
      </c>
    </row>
    <row r="49" s="407" customFormat="1" ht="9.75" customHeight="1" spans="1:9">
      <c r="A49" s="339" t="s">
        <v>155</v>
      </c>
      <c r="B49" s="372">
        <v>39</v>
      </c>
      <c r="C49" s="446">
        <v>11</v>
      </c>
      <c r="D49" s="446">
        <v>25689.5</v>
      </c>
      <c r="E49" s="446">
        <v>794474.2</v>
      </c>
      <c r="F49" s="446">
        <v>156727.8</v>
      </c>
      <c r="G49" s="446">
        <v>77117.8</v>
      </c>
      <c r="H49" s="446">
        <v>1193557.7</v>
      </c>
      <c r="I49" s="446">
        <v>604182.5</v>
      </c>
    </row>
    <row r="50" s="407" customFormat="1" ht="9.75" customHeight="1" spans="1:9">
      <c r="A50" s="339" t="s">
        <v>156</v>
      </c>
      <c r="B50" s="372">
        <v>13</v>
      </c>
      <c r="C50" s="446">
        <v>4</v>
      </c>
      <c r="D50" s="446">
        <v>878.4</v>
      </c>
      <c r="E50" s="446">
        <v>7945942.8</v>
      </c>
      <c r="F50" s="446">
        <v>311705.46</v>
      </c>
      <c r="G50" s="446">
        <v>361980.5</v>
      </c>
      <c r="H50" s="446">
        <v>1790090.2</v>
      </c>
      <c r="I50" s="446">
        <v>957990.2</v>
      </c>
    </row>
    <row r="51" s="407" customFormat="1" ht="9.75" customHeight="1" spans="1:9">
      <c r="A51" s="339" t="s">
        <v>157</v>
      </c>
      <c r="B51" s="372">
        <v>4</v>
      </c>
      <c r="C51" s="446">
        <v>2</v>
      </c>
      <c r="D51" s="446">
        <v>2441.3</v>
      </c>
      <c r="E51" s="446">
        <v>4280933.8</v>
      </c>
      <c r="F51" s="446">
        <v>307567.98</v>
      </c>
      <c r="G51" s="446">
        <v>503512.4</v>
      </c>
      <c r="H51" s="446">
        <v>1403539.1</v>
      </c>
      <c r="I51" s="446">
        <v>937620.7</v>
      </c>
    </row>
    <row r="52" s="407" customFormat="1" ht="9.75" customHeight="1" spans="1:9">
      <c r="A52" s="425" t="s">
        <v>158</v>
      </c>
      <c r="B52" s="372">
        <v>174</v>
      </c>
      <c r="C52" s="446">
        <v>27</v>
      </c>
      <c r="D52" s="446">
        <v>8056.4</v>
      </c>
      <c r="E52" s="446">
        <v>1395316.6</v>
      </c>
      <c r="F52" s="446">
        <v>325656.73</v>
      </c>
      <c r="G52" s="446">
        <v>122185.5</v>
      </c>
      <c r="H52" s="446">
        <v>1259234.2</v>
      </c>
      <c r="I52" s="446">
        <v>610925.4</v>
      </c>
    </row>
    <row r="53" s="407" customFormat="1" ht="9.75" customHeight="1" spans="1:9">
      <c r="A53" s="339" t="s">
        <v>159</v>
      </c>
      <c r="B53" s="372">
        <v>25</v>
      </c>
      <c r="C53" s="446">
        <v>1</v>
      </c>
      <c r="D53" s="446">
        <v>36.3</v>
      </c>
      <c r="E53" s="446">
        <v>305222.4</v>
      </c>
      <c r="F53" s="446">
        <v>89946.03</v>
      </c>
      <c r="G53" s="446">
        <v>53938.7</v>
      </c>
      <c r="H53" s="446">
        <v>393022.7</v>
      </c>
      <c r="I53" s="446">
        <v>313828</v>
      </c>
    </row>
    <row r="54" s="407" customFormat="1" ht="9.75" customHeight="1" spans="1:9">
      <c r="A54" s="339" t="s">
        <v>160</v>
      </c>
      <c r="B54" s="372">
        <v>3</v>
      </c>
      <c r="C54" s="446">
        <v>0</v>
      </c>
      <c r="D54" s="446">
        <v>0</v>
      </c>
      <c r="E54" s="446">
        <v>11166.9</v>
      </c>
      <c r="F54" s="446">
        <v>2352.44</v>
      </c>
      <c r="G54" s="446">
        <v>2106.2</v>
      </c>
      <c r="H54" s="446">
        <v>15525.3</v>
      </c>
      <c r="I54" s="446">
        <v>8916.6</v>
      </c>
    </row>
    <row r="55" s="407" customFormat="1" ht="9.75" customHeight="1" spans="1:9">
      <c r="A55" s="339" t="s">
        <v>161</v>
      </c>
      <c r="B55" s="372">
        <v>3</v>
      </c>
      <c r="C55" s="446">
        <v>2</v>
      </c>
      <c r="D55" s="446">
        <v>2035.3</v>
      </c>
      <c r="E55" s="446">
        <v>12367</v>
      </c>
      <c r="F55" s="446">
        <v>3815.3</v>
      </c>
      <c r="G55" s="446">
        <v>3302.1</v>
      </c>
      <c r="H55" s="446">
        <v>20375.6</v>
      </c>
      <c r="I55" s="446">
        <v>7266.5</v>
      </c>
    </row>
    <row r="56" s="407" customFormat="1" ht="9.75" customHeight="1" spans="1:9">
      <c r="A56" s="246" t="s">
        <v>162</v>
      </c>
      <c r="B56" s="372">
        <v>1</v>
      </c>
      <c r="C56" s="446">
        <v>0</v>
      </c>
      <c r="D56" s="446">
        <v>0</v>
      </c>
      <c r="E56" s="446">
        <v>16971.9</v>
      </c>
      <c r="F56" s="446">
        <v>5206.71</v>
      </c>
      <c r="G56" s="446">
        <v>1066.3</v>
      </c>
      <c r="H56" s="446">
        <v>12650.8</v>
      </c>
      <c r="I56" s="446">
        <v>8269.8</v>
      </c>
    </row>
    <row r="57" s="407" customFormat="1" ht="9.75" customHeight="1" spans="1:9">
      <c r="A57" s="339" t="s">
        <v>163</v>
      </c>
      <c r="B57" s="372">
        <v>25</v>
      </c>
      <c r="C57" s="446">
        <v>6</v>
      </c>
      <c r="D57" s="446">
        <v>728.8</v>
      </c>
      <c r="E57" s="446">
        <v>853523.3</v>
      </c>
      <c r="F57" s="446">
        <v>95136.67</v>
      </c>
      <c r="G57" s="446">
        <v>154703</v>
      </c>
      <c r="H57" s="446">
        <v>939014.5</v>
      </c>
      <c r="I57" s="446">
        <v>690342.3</v>
      </c>
    </row>
    <row r="58" s="407" customFormat="1" ht="9.75" customHeight="1" spans="1:9">
      <c r="A58" s="339" t="s">
        <v>164</v>
      </c>
      <c r="B58" s="372">
        <v>5</v>
      </c>
      <c r="C58" s="446">
        <v>3</v>
      </c>
      <c r="D58" s="446">
        <v>948.6</v>
      </c>
      <c r="E58" s="446">
        <v>32572.1</v>
      </c>
      <c r="F58" s="446">
        <v>6130.88</v>
      </c>
      <c r="G58" s="446">
        <v>3286</v>
      </c>
      <c r="H58" s="446">
        <v>24953.7</v>
      </c>
      <c r="I58" s="446">
        <v>17354.1</v>
      </c>
    </row>
    <row r="59" s="407" customFormat="1" ht="9.75" customHeight="1" spans="1:9">
      <c r="A59" s="339" t="s">
        <v>165</v>
      </c>
      <c r="B59" s="372">
        <v>0</v>
      </c>
      <c r="C59" s="446">
        <v>0</v>
      </c>
      <c r="D59" s="446">
        <v>0</v>
      </c>
      <c r="E59" s="446">
        <v>0</v>
      </c>
      <c r="F59" s="446">
        <v>0</v>
      </c>
      <c r="G59" s="446">
        <v>0</v>
      </c>
      <c r="H59" s="446">
        <v>0</v>
      </c>
      <c r="I59" s="446">
        <v>0</v>
      </c>
    </row>
    <row r="60" s="407" customFormat="1" ht="9.75" customHeight="1" spans="1:9">
      <c r="A60" s="339" t="s">
        <v>166</v>
      </c>
      <c r="B60" s="372">
        <v>1</v>
      </c>
      <c r="C60" s="446">
        <v>0</v>
      </c>
      <c r="D60" s="446">
        <v>0</v>
      </c>
      <c r="E60" s="446">
        <v>2480.6</v>
      </c>
      <c r="F60" s="446">
        <v>818.6</v>
      </c>
      <c r="G60" s="446">
        <v>0</v>
      </c>
      <c r="H60" s="446">
        <v>894.1</v>
      </c>
      <c r="I60" s="446">
        <v>864.8</v>
      </c>
    </row>
    <row r="61" s="407" customFormat="1" ht="9.75" customHeight="1" spans="1:9">
      <c r="A61" s="339" t="s">
        <v>167</v>
      </c>
      <c r="B61" s="372">
        <v>7</v>
      </c>
      <c r="C61" s="446">
        <v>2</v>
      </c>
      <c r="D61" s="446">
        <v>1101.4</v>
      </c>
      <c r="E61" s="446">
        <v>44606.9</v>
      </c>
      <c r="F61" s="446">
        <v>7819.11</v>
      </c>
      <c r="G61" s="446">
        <v>4888.8</v>
      </c>
      <c r="H61" s="446">
        <v>63407.9</v>
      </c>
      <c r="I61" s="446">
        <v>20671.2</v>
      </c>
    </row>
    <row r="62" s="407" customFormat="1" ht="9.75" customHeight="1" spans="1:9">
      <c r="A62" s="339" t="s">
        <v>168</v>
      </c>
      <c r="B62" s="372">
        <v>0</v>
      </c>
      <c r="C62" s="446">
        <v>0</v>
      </c>
      <c r="D62" s="446">
        <v>0</v>
      </c>
      <c r="E62" s="446">
        <v>0</v>
      </c>
      <c r="F62" s="446">
        <v>0</v>
      </c>
      <c r="G62" s="446">
        <v>0</v>
      </c>
      <c r="H62" s="446">
        <v>0</v>
      </c>
      <c r="I62" s="446">
        <v>0</v>
      </c>
    </row>
    <row r="63" s="407" customFormat="1" ht="9.75" customHeight="1" spans="1:9">
      <c r="A63" s="339" t="s">
        <v>169</v>
      </c>
      <c r="B63" s="372">
        <v>35</v>
      </c>
      <c r="C63" s="446">
        <v>1</v>
      </c>
      <c r="D63" s="446">
        <v>95112</v>
      </c>
      <c r="E63" s="446">
        <v>4416540.4</v>
      </c>
      <c r="F63" s="446">
        <v>1880699.78</v>
      </c>
      <c r="G63" s="446">
        <v>427434.7</v>
      </c>
      <c r="H63" s="446">
        <v>19803199.7</v>
      </c>
      <c r="I63" s="446">
        <v>2965845.3</v>
      </c>
    </row>
    <row r="64" s="407" customFormat="1" ht="9.75" customHeight="1" spans="1:9">
      <c r="A64" s="339" t="s">
        <v>170</v>
      </c>
      <c r="B64" s="372">
        <v>7</v>
      </c>
      <c r="C64" s="446">
        <v>2</v>
      </c>
      <c r="D64" s="446">
        <v>1576.8</v>
      </c>
      <c r="E64" s="446">
        <v>196904.7</v>
      </c>
      <c r="F64" s="446">
        <v>25454.71</v>
      </c>
      <c r="G64" s="446">
        <v>5945.8</v>
      </c>
      <c r="H64" s="446">
        <v>185048.8</v>
      </c>
      <c r="I64" s="446">
        <v>72302.6</v>
      </c>
    </row>
    <row r="65" s="407" customFormat="1" ht="12" customHeight="1" spans="1:9">
      <c r="A65" s="402" t="s">
        <v>171</v>
      </c>
      <c r="B65" s="383">
        <v>11</v>
      </c>
      <c r="C65" s="452">
        <v>4</v>
      </c>
      <c r="D65" s="452">
        <v>2630.4</v>
      </c>
      <c r="E65" s="452">
        <v>52193.7</v>
      </c>
      <c r="F65" s="452">
        <v>32628.03</v>
      </c>
      <c r="G65" s="452">
        <v>1223.7</v>
      </c>
      <c r="H65" s="452">
        <v>214225.9</v>
      </c>
      <c r="I65" s="452">
        <v>39929.8</v>
      </c>
    </row>
    <row r="66" spans="3:5">
      <c r="C66" s="437">
        <v>0</v>
      </c>
      <c r="D66" s="437">
        <v>0</v>
      </c>
      <c r="E66" s="437"/>
    </row>
    <row r="67" spans="3:4">
      <c r="C67" s="437">
        <v>0</v>
      </c>
      <c r="D67" s="437">
        <v>0</v>
      </c>
    </row>
    <row r="68" spans="3:4">
      <c r="C68" s="437">
        <v>0</v>
      </c>
      <c r="D68" s="437">
        <v>0</v>
      </c>
    </row>
    <row r="69" spans="3:4">
      <c r="C69" s="437">
        <v>0</v>
      </c>
      <c r="D69" s="437">
        <v>0</v>
      </c>
    </row>
    <row r="70" spans="3:4">
      <c r="C70" s="437">
        <v>0</v>
      </c>
      <c r="D70" s="437">
        <v>0</v>
      </c>
    </row>
    <row r="71" spans="3:4">
      <c r="C71" s="437">
        <v>0</v>
      </c>
      <c r="D71" s="437">
        <v>0</v>
      </c>
    </row>
    <row r="72" spans="3:4">
      <c r="C72" s="437">
        <v>0</v>
      </c>
      <c r="D72" s="437">
        <v>0</v>
      </c>
    </row>
    <row r="73" spans="3:4">
      <c r="C73" s="437">
        <v>0</v>
      </c>
      <c r="D73" s="437">
        <v>0</v>
      </c>
    </row>
    <row r="74" spans="3:4">
      <c r="C74" s="437">
        <v>0</v>
      </c>
      <c r="D74" s="437">
        <v>0</v>
      </c>
    </row>
    <row r="75" spans="3:4">
      <c r="C75" s="437">
        <v>0</v>
      </c>
      <c r="D75" s="437">
        <v>0</v>
      </c>
    </row>
  </sheetData>
  <mergeCells count="13">
    <mergeCell ref="A1:I1"/>
    <mergeCell ref="B2:E2"/>
    <mergeCell ref="H2:I2"/>
    <mergeCell ref="C3:D3"/>
    <mergeCell ref="A3:A6"/>
    <mergeCell ref="B3:B6"/>
    <mergeCell ref="C4:C6"/>
    <mergeCell ref="D4:D6"/>
    <mergeCell ref="E3:E6"/>
    <mergeCell ref="F3:F6"/>
    <mergeCell ref="G3:G6"/>
    <mergeCell ref="H3:H6"/>
    <mergeCell ref="I4:I6"/>
  </mergeCells>
  <pageMargins left="0.94" right="0.94" top="1.38" bottom="0.94" header="0.51" footer="0.71"/>
  <pageSetup paperSize="9" firstPageNumber="196" orientation="portrait" useFirstPageNumber="1"/>
  <headerFooter>
    <oddFooter>&amp;C200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5"/>
  </sheetPr>
  <dimension ref="A1:J37"/>
  <sheetViews>
    <sheetView workbookViewId="0">
      <selection activeCell="A1" sqref="$A1:$XFD1048576"/>
    </sheetView>
  </sheetViews>
  <sheetFormatPr defaultColWidth="9" defaultRowHeight="13.5"/>
  <cols>
    <col min="1" max="1" width="24.875" style="46" customWidth="1"/>
    <col min="2" max="9" width="5.5" style="47" customWidth="1"/>
    <col min="10" max="10" width="5.75" style="46" customWidth="1"/>
    <col min="11" max="16384" width="9" style="46"/>
  </cols>
  <sheetData>
    <row r="1" ht="38.1" customHeight="1" spans="1:10">
      <c r="A1" s="69" t="s">
        <v>602</v>
      </c>
      <c r="B1" s="70"/>
      <c r="C1" s="70"/>
      <c r="D1" s="70"/>
      <c r="E1" s="70"/>
      <c r="F1" s="70"/>
      <c r="G1" s="70"/>
      <c r="H1" s="70"/>
      <c r="I1" s="70"/>
      <c r="J1" s="70"/>
    </row>
    <row r="2" s="44" customFormat="1" ht="33.75" customHeight="1" spans="1:10">
      <c r="A2" s="50" t="s">
        <v>505</v>
      </c>
      <c r="B2" s="71" t="s">
        <v>603</v>
      </c>
      <c r="C2" s="71" t="s">
        <v>604</v>
      </c>
      <c r="D2" s="71" t="s">
        <v>540</v>
      </c>
      <c r="E2" s="71" t="s">
        <v>541</v>
      </c>
      <c r="F2" s="71" t="s">
        <v>542</v>
      </c>
      <c r="G2" s="71" t="s">
        <v>543</v>
      </c>
      <c r="H2" s="71" t="s">
        <v>544</v>
      </c>
      <c r="I2" s="71" t="s">
        <v>545</v>
      </c>
      <c r="J2" s="81" t="s">
        <v>546</v>
      </c>
    </row>
    <row r="3" s="45" customFormat="1" ht="15.6" customHeight="1" spans="1:10">
      <c r="A3" s="52" t="s">
        <v>605</v>
      </c>
      <c r="B3" s="72"/>
      <c r="C3" s="53"/>
      <c r="D3" s="53"/>
      <c r="E3" s="53"/>
      <c r="F3" s="53"/>
      <c r="G3" s="53"/>
      <c r="H3" s="53"/>
      <c r="I3" s="53"/>
      <c r="J3" s="53"/>
    </row>
    <row r="4" ht="15.6" customHeight="1" spans="1:10">
      <c r="A4" s="54" t="s">
        <v>606</v>
      </c>
      <c r="B4" s="73">
        <v>66.1662</v>
      </c>
      <c r="C4" s="55">
        <v>213.8161</v>
      </c>
      <c r="D4" s="55">
        <v>448.0517</v>
      </c>
      <c r="E4" s="55">
        <v>504.562</v>
      </c>
      <c r="F4" s="55">
        <v>693.45696</v>
      </c>
      <c r="G4" s="55">
        <v>964.5243</v>
      </c>
      <c r="H4" s="55">
        <v>1197.4226</v>
      </c>
      <c r="I4" s="55">
        <v>1564.0855</v>
      </c>
      <c r="J4" s="55">
        <v>1861.94276</v>
      </c>
    </row>
    <row r="5" ht="15.6" customHeight="1" spans="1:10">
      <c r="A5" s="54" t="s">
        <v>607</v>
      </c>
      <c r="B5" s="73">
        <v>10.2887</v>
      </c>
      <c r="C5" s="55">
        <v>38.5992</v>
      </c>
      <c r="D5" s="55">
        <v>15.6135</v>
      </c>
      <c r="E5" s="55">
        <v>17.2466</v>
      </c>
      <c r="F5" s="55"/>
      <c r="G5" s="55"/>
      <c r="H5" s="55"/>
      <c r="I5" s="55"/>
      <c r="J5" s="55"/>
    </row>
    <row r="6" ht="15.6" customHeight="1" spans="1:10">
      <c r="A6" s="54" t="s">
        <v>608</v>
      </c>
      <c r="B6" s="73">
        <v>14.7678</v>
      </c>
      <c r="C6" s="55">
        <v>45.0962</v>
      </c>
      <c r="D6" s="55">
        <v>89.7301</v>
      </c>
      <c r="E6" s="55">
        <v>99.7003</v>
      </c>
      <c r="F6" s="55">
        <v>135.79</v>
      </c>
      <c r="G6" s="55">
        <v>214.11</v>
      </c>
      <c r="H6" s="55">
        <v>274.06</v>
      </c>
      <c r="I6" s="55">
        <v>335.8191</v>
      </c>
      <c r="J6" s="55">
        <v>401.0993</v>
      </c>
    </row>
    <row r="7" ht="15.6" customHeight="1" spans="1:10">
      <c r="A7" s="54" t="s">
        <v>609</v>
      </c>
      <c r="B7" s="73">
        <v>0.3824</v>
      </c>
      <c r="C7" s="55">
        <v>8.3379</v>
      </c>
      <c r="D7" s="55">
        <v>7.9069</v>
      </c>
      <c r="E7" s="55">
        <v>8.8361</v>
      </c>
      <c r="F7" s="55">
        <v>8.72</v>
      </c>
      <c r="G7" s="55">
        <v>6.3</v>
      </c>
      <c r="H7" s="55">
        <v>10.18</v>
      </c>
      <c r="I7" s="55">
        <v>12.3165</v>
      </c>
      <c r="J7" s="55">
        <v>4.5857</v>
      </c>
    </row>
    <row r="8" ht="15.6" customHeight="1" spans="1:10">
      <c r="A8" s="54" t="s">
        <v>610</v>
      </c>
      <c r="B8" s="73"/>
      <c r="C8" s="55"/>
      <c r="D8" s="55">
        <v>48.5948</v>
      </c>
      <c r="E8" s="55">
        <v>43.9733</v>
      </c>
      <c r="F8" s="55">
        <v>62.2</v>
      </c>
      <c r="G8" s="55">
        <v>102.19</v>
      </c>
      <c r="H8" s="55">
        <v>153.83</v>
      </c>
      <c r="I8" s="55">
        <v>290.8029</v>
      </c>
      <c r="J8" s="55">
        <v>362.005</v>
      </c>
    </row>
    <row r="9" ht="15.6" customHeight="1" spans="1:10">
      <c r="A9" s="54" t="s">
        <v>611</v>
      </c>
      <c r="B9" s="73">
        <v>12.8429</v>
      </c>
      <c r="C9" s="55">
        <v>49.405</v>
      </c>
      <c r="D9" s="55">
        <v>126.5192</v>
      </c>
      <c r="E9" s="55">
        <v>153.0379</v>
      </c>
      <c r="F9" s="55">
        <v>204.61</v>
      </c>
      <c r="G9" s="55">
        <v>273.77</v>
      </c>
      <c r="H9" s="55">
        <v>335.26</v>
      </c>
      <c r="I9" s="55">
        <v>424.2013</v>
      </c>
      <c r="J9" s="55">
        <v>506.3268</v>
      </c>
    </row>
    <row r="10" ht="15.6" customHeight="1" spans="1:10">
      <c r="A10" s="54" t="s">
        <v>612</v>
      </c>
      <c r="B10" s="73">
        <v>4.8159</v>
      </c>
      <c r="C10" s="55">
        <v>14.5068</v>
      </c>
      <c r="D10" s="55">
        <v>30.8032</v>
      </c>
      <c r="E10" s="55">
        <v>38.3671</v>
      </c>
      <c r="F10" s="55">
        <v>56.71</v>
      </c>
      <c r="G10" s="55">
        <v>68.64</v>
      </c>
      <c r="H10" s="55">
        <v>88.37</v>
      </c>
      <c r="I10" s="55">
        <v>114.6065</v>
      </c>
      <c r="J10" s="55">
        <v>158.2594</v>
      </c>
    </row>
    <row r="11" s="45" customFormat="1" ht="15.6" customHeight="1" spans="1:10">
      <c r="A11" s="54" t="s">
        <v>613</v>
      </c>
      <c r="B11" s="73">
        <v>23.0685</v>
      </c>
      <c r="C11" s="55">
        <v>57.871</v>
      </c>
      <c r="D11" s="55">
        <v>128.884</v>
      </c>
      <c r="E11" s="55">
        <v>143.4007</v>
      </c>
      <c r="F11" s="55">
        <v>201.89</v>
      </c>
      <c r="G11" s="55">
        <v>299.51</v>
      </c>
      <c r="H11" s="55">
        <v>335.71</v>
      </c>
      <c r="I11" s="55">
        <v>386.3391</v>
      </c>
      <c r="J11" s="55">
        <v>429.6666</v>
      </c>
    </row>
    <row r="12" ht="15.6" customHeight="1" spans="1:10">
      <c r="A12" s="56" t="s">
        <v>614</v>
      </c>
      <c r="B12" s="74"/>
      <c r="C12" s="57"/>
      <c r="D12" s="57"/>
      <c r="E12" s="57"/>
      <c r="F12" s="57"/>
      <c r="G12" s="57"/>
      <c r="H12" s="57"/>
      <c r="I12" s="57"/>
      <c r="J12" s="57"/>
    </row>
    <row r="13" ht="15.6" customHeight="1" spans="1:10">
      <c r="A13" s="54" t="s">
        <v>606</v>
      </c>
      <c r="B13" s="75">
        <v>113.06</v>
      </c>
      <c r="C13" s="58">
        <v>119.49</v>
      </c>
      <c r="D13" s="58">
        <v>120.35</v>
      </c>
      <c r="E13" s="58">
        <v>118.8</v>
      </c>
      <c r="F13" s="58">
        <v>128.5</v>
      </c>
      <c r="G13" s="58">
        <v>130.86</v>
      </c>
      <c r="H13" s="58">
        <v>123.8</v>
      </c>
      <c r="I13" s="58">
        <v>129.52</v>
      </c>
      <c r="J13" s="58">
        <v>118.13</v>
      </c>
    </row>
    <row r="14" ht="15.6" customHeight="1" spans="1:10">
      <c r="A14" s="54" t="s">
        <v>607</v>
      </c>
      <c r="B14" s="75"/>
      <c r="C14" s="58"/>
      <c r="D14" s="58">
        <v>92.21</v>
      </c>
      <c r="E14" s="58">
        <v>113.3</v>
      </c>
      <c r="F14" s="58"/>
      <c r="G14" s="58"/>
      <c r="H14" s="58"/>
      <c r="I14" s="58"/>
      <c r="J14" s="58"/>
    </row>
    <row r="15" ht="15.6" customHeight="1" spans="1:10">
      <c r="A15" s="54" t="s">
        <v>615</v>
      </c>
      <c r="B15" s="75"/>
      <c r="C15" s="58"/>
      <c r="D15" s="58">
        <v>122.45</v>
      </c>
      <c r="E15" s="58">
        <v>119.32</v>
      </c>
      <c r="F15" s="58">
        <v>127.3</v>
      </c>
      <c r="G15" s="58">
        <v>124.8</v>
      </c>
      <c r="H15" s="58">
        <v>121.7</v>
      </c>
      <c r="I15" s="58">
        <v>129.2</v>
      </c>
      <c r="J15" s="58">
        <v>119.6</v>
      </c>
    </row>
    <row r="16" ht="15.6" customHeight="1" spans="1:10">
      <c r="A16" s="54" t="s">
        <v>616</v>
      </c>
      <c r="B16" s="75"/>
      <c r="C16" s="58"/>
      <c r="D16" s="58">
        <v>90.2</v>
      </c>
      <c r="E16" s="58">
        <v>109.46</v>
      </c>
      <c r="F16" s="58">
        <v>90.1</v>
      </c>
      <c r="G16" s="58">
        <v>72.3</v>
      </c>
      <c r="H16" s="58">
        <v>125</v>
      </c>
      <c r="I16" s="58">
        <v>93.8</v>
      </c>
      <c r="J16" s="58">
        <v>91.6</v>
      </c>
    </row>
    <row r="17" ht="15.6" customHeight="1" spans="1:10">
      <c r="A17" s="54" t="s">
        <v>617</v>
      </c>
      <c r="B17" s="75"/>
      <c r="C17" s="58"/>
      <c r="D17" s="58">
        <v>134.34</v>
      </c>
      <c r="E17" s="58">
        <v>108.82</v>
      </c>
      <c r="F17" s="58">
        <v>126.9</v>
      </c>
      <c r="G17" s="58">
        <v>140.3</v>
      </c>
      <c r="H17" s="58">
        <v>152.3</v>
      </c>
      <c r="I17" s="58">
        <v>171.9</v>
      </c>
      <c r="J17" s="58">
        <v>121</v>
      </c>
    </row>
    <row r="18" ht="15.6" customHeight="1" spans="1:10">
      <c r="A18" s="54" t="s">
        <v>618</v>
      </c>
      <c r="B18" s="75"/>
      <c r="C18" s="58"/>
      <c r="D18" s="58">
        <v>119.8</v>
      </c>
      <c r="E18" s="58">
        <v>121.64</v>
      </c>
      <c r="F18" s="58">
        <v>128.3</v>
      </c>
      <c r="G18" s="58">
        <v>126.9</v>
      </c>
      <c r="H18" s="58">
        <v>118</v>
      </c>
      <c r="I18" s="58">
        <v>124.5</v>
      </c>
      <c r="J18" s="58">
        <v>117.2</v>
      </c>
    </row>
    <row r="19" ht="15.6" customHeight="1" spans="1:10">
      <c r="A19" s="54" t="s">
        <v>619</v>
      </c>
      <c r="B19" s="75"/>
      <c r="C19" s="58"/>
      <c r="D19" s="58">
        <v>117.18</v>
      </c>
      <c r="E19" s="58">
        <v>122.12</v>
      </c>
      <c r="F19" s="58">
        <v>137.2</v>
      </c>
      <c r="G19" s="58">
        <v>114.9</v>
      </c>
      <c r="H19" s="58">
        <v>119.4</v>
      </c>
      <c r="I19" s="58">
        <v>129.9</v>
      </c>
      <c r="J19" s="58">
        <v>138.6</v>
      </c>
    </row>
    <row r="20" ht="15.6" customHeight="1" spans="1:10">
      <c r="A20" s="54" t="s">
        <v>620</v>
      </c>
      <c r="B20" s="75"/>
      <c r="C20" s="58"/>
      <c r="D20" s="58">
        <v>124.3</v>
      </c>
      <c r="E20" s="58">
        <v>119.84</v>
      </c>
      <c r="F20" s="58">
        <v>130</v>
      </c>
      <c r="G20" s="58">
        <v>145.1</v>
      </c>
      <c r="H20" s="58">
        <v>122.1</v>
      </c>
      <c r="I20" s="58">
        <v>118.4</v>
      </c>
      <c r="J20" s="58">
        <v>113.5</v>
      </c>
    </row>
    <row r="21" ht="15.6" customHeight="1" spans="1:10">
      <c r="A21" s="56" t="s">
        <v>621</v>
      </c>
      <c r="B21" s="76"/>
      <c r="C21" s="77"/>
      <c r="D21" s="77"/>
      <c r="E21" s="77"/>
      <c r="F21" s="77"/>
      <c r="G21" s="77"/>
      <c r="H21" s="77"/>
      <c r="I21" s="77"/>
      <c r="J21" s="77"/>
    </row>
    <row r="22" ht="15.6" customHeight="1" spans="1:10">
      <c r="A22" s="54" t="s">
        <v>606</v>
      </c>
      <c r="B22" s="75">
        <v>21.55</v>
      </c>
      <c r="C22" s="58">
        <v>66.26</v>
      </c>
      <c r="D22" s="58">
        <v>123.05</v>
      </c>
      <c r="E22" s="58">
        <v>137.9551</v>
      </c>
      <c r="F22" s="58">
        <v>184.1419</v>
      </c>
      <c r="G22" s="58">
        <v>224.8595</v>
      </c>
      <c r="H22" s="58">
        <v>294.86431</v>
      </c>
      <c r="I22" s="60">
        <v>390.3133</v>
      </c>
      <c r="J22" s="60">
        <v>429.73684</v>
      </c>
    </row>
    <row r="23" ht="15.6" customHeight="1" spans="1:10">
      <c r="A23" s="54" t="s">
        <v>608</v>
      </c>
      <c r="B23" s="75"/>
      <c r="C23" s="58"/>
      <c r="D23" s="58"/>
      <c r="E23" s="58"/>
      <c r="F23" s="58"/>
      <c r="G23" s="58">
        <v>53.57</v>
      </c>
      <c r="H23" s="58">
        <v>73.49954</v>
      </c>
      <c r="I23" s="60">
        <v>90.2346</v>
      </c>
      <c r="J23" s="60">
        <v>95.95465</v>
      </c>
    </row>
    <row r="24" ht="15.6" customHeight="1" spans="1:10">
      <c r="A24" s="54" t="s">
        <v>609</v>
      </c>
      <c r="B24" s="75"/>
      <c r="C24" s="58"/>
      <c r="D24" s="58"/>
      <c r="E24" s="58"/>
      <c r="F24" s="58"/>
      <c r="G24" s="58">
        <v>0.99</v>
      </c>
      <c r="H24" s="58">
        <v>2.02701</v>
      </c>
      <c r="I24" s="60">
        <v>2.6726</v>
      </c>
      <c r="J24" s="60">
        <v>1.23959</v>
      </c>
    </row>
    <row r="25" ht="15.6" customHeight="1" spans="1:10">
      <c r="A25" s="54" t="s">
        <v>610</v>
      </c>
      <c r="B25" s="75"/>
      <c r="C25" s="58"/>
      <c r="D25" s="58"/>
      <c r="E25" s="58"/>
      <c r="F25" s="58"/>
      <c r="G25" s="58">
        <v>14.53</v>
      </c>
      <c r="H25" s="58">
        <v>27.81818</v>
      </c>
      <c r="I25" s="60">
        <v>57.9919</v>
      </c>
      <c r="J25" s="60">
        <v>65.55055</v>
      </c>
    </row>
    <row r="26" ht="15.6" customHeight="1" spans="1:10">
      <c r="A26" s="54" t="s">
        <v>611</v>
      </c>
      <c r="B26" s="75"/>
      <c r="C26" s="58"/>
      <c r="D26" s="58"/>
      <c r="E26" s="58"/>
      <c r="F26" s="58"/>
      <c r="G26" s="58">
        <v>72.57</v>
      </c>
      <c r="H26" s="58">
        <v>89.49631</v>
      </c>
      <c r="I26" s="60">
        <v>113.1144</v>
      </c>
      <c r="J26" s="60">
        <v>134.48272</v>
      </c>
    </row>
    <row r="27" ht="15.6" customHeight="1" spans="1:10">
      <c r="A27" s="54" t="s">
        <v>612</v>
      </c>
      <c r="B27" s="75"/>
      <c r="C27" s="58"/>
      <c r="D27" s="58"/>
      <c r="E27" s="58"/>
      <c r="F27" s="58"/>
      <c r="G27" s="58">
        <v>15.33</v>
      </c>
      <c r="H27" s="58">
        <v>24.30532</v>
      </c>
      <c r="I27" s="60">
        <v>36.0238</v>
      </c>
      <c r="J27" s="60">
        <v>51.30924</v>
      </c>
    </row>
    <row r="28" ht="15.6" customHeight="1" spans="1:10">
      <c r="A28" s="54" t="s">
        <v>613</v>
      </c>
      <c r="B28" s="75"/>
      <c r="C28" s="58"/>
      <c r="D28" s="58"/>
      <c r="E28" s="58"/>
      <c r="F28" s="58"/>
      <c r="G28" s="58">
        <v>67.86</v>
      </c>
      <c r="H28" s="58">
        <v>77.71795</v>
      </c>
      <c r="I28" s="60">
        <v>90.276</v>
      </c>
      <c r="J28" s="60">
        <v>81.20009</v>
      </c>
    </row>
    <row r="29" ht="15.6" customHeight="1" spans="1:10">
      <c r="A29" s="56" t="s">
        <v>622</v>
      </c>
      <c r="B29" s="76"/>
      <c r="C29" s="77"/>
      <c r="D29" s="77"/>
      <c r="E29" s="77"/>
      <c r="F29" s="77"/>
      <c r="G29" s="77"/>
      <c r="H29" s="77"/>
      <c r="I29" s="59"/>
      <c r="J29" s="59"/>
    </row>
    <row r="30" ht="15.6" customHeight="1" spans="1:10">
      <c r="A30" s="54" t="s">
        <v>606</v>
      </c>
      <c r="B30" s="75"/>
      <c r="C30" s="58">
        <v>126.146572104019</v>
      </c>
      <c r="D30" s="58">
        <v>119.593495934959</v>
      </c>
      <c r="E30" s="58">
        <v>120.2130070247</v>
      </c>
      <c r="F30" s="58">
        <v>132.893496701225</v>
      </c>
      <c r="G30" s="58">
        <v>131.602836879433</v>
      </c>
      <c r="H30" s="58">
        <v>124.606596249192</v>
      </c>
      <c r="I30" s="61">
        <v>131.191073436554</v>
      </c>
      <c r="J30" s="61">
        <v>118.70508340476</v>
      </c>
    </row>
    <row r="31" ht="15.6" customHeight="1" spans="1:10">
      <c r="A31" s="54" t="s">
        <v>615</v>
      </c>
      <c r="B31" s="73"/>
      <c r="C31" s="55"/>
      <c r="D31" s="55"/>
      <c r="E31" s="55"/>
      <c r="F31" s="55"/>
      <c r="G31" s="55">
        <v>125.1</v>
      </c>
      <c r="H31" s="55">
        <v>122.8</v>
      </c>
      <c r="I31" s="60">
        <v>130.4</v>
      </c>
      <c r="J31" s="61">
        <v>118.7</v>
      </c>
    </row>
    <row r="32" ht="15.6" customHeight="1" spans="1:10">
      <c r="A32" s="54" t="s">
        <v>616</v>
      </c>
      <c r="B32" s="73"/>
      <c r="C32" s="55"/>
      <c r="D32" s="55"/>
      <c r="E32" s="55"/>
      <c r="F32" s="55"/>
      <c r="G32" s="55">
        <v>72.6</v>
      </c>
      <c r="H32" s="55">
        <v>120.3</v>
      </c>
      <c r="I32" s="60">
        <v>94.7</v>
      </c>
      <c r="J32" s="61">
        <v>91</v>
      </c>
    </row>
    <row r="33" ht="15.6" customHeight="1" spans="1:10">
      <c r="A33" s="54" t="s">
        <v>617</v>
      </c>
      <c r="B33" s="73"/>
      <c r="C33" s="55"/>
      <c r="D33" s="55"/>
      <c r="E33" s="55"/>
      <c r="F33" s="55"/>
      <c r="G33" s="55">
        <v>142.2</v>
      </c>
      <c r="H33" s="55">
        <v>175.1</v>
      </c>
      <c r="I33" s="60">
        <v>183</v>
      </c>
      <c r="J33" s="61">
        <v>127</v>
      </c>
    </row>
    <row r="34" ht="15.6" customHeight="1" spans="1:10">
      <c r="A34" s="54" t="s">
        <v>618</v>
      </c>
      <c r="B34" s="73"/>
      <c r="C34" s="55"/>
      <c r="D34" s="55"/>
      <c r="E34" s="55"/>
      <c r="F34" s="55"/>
      <c r="G34" s="55">
        <v>126.3</v>
      </c>
      <c r="H34" s="55">
        <v>117.4</v>
      </c>
      <c r="I34" s="60">
        <v>124.8</v>
      </c>
      <c r="J34" s="61">
        <v>117.1</v>
      </c>
    </row>
    <row r="35" ht="15.6" customHeight="1" spans="1:10">
      <c r="A35" s="54" t="s">
        <v>619</v>
      </c>
      <c r="B35" s="73"/>
      <c r="C35" s="55"/>
      <c r="D35" s="55"/>
      <c r="E35" s="55"/>
      <c r="F35" s="55"/>
      <c r="G35" s="55">
        <v>120.3</v>
      </c>
      <c r="H35" s="55">
        <v>122.9</v>
      </c>
      <c r="I35" s="60">
        <v>132.2</v>
      </c>
      <c r="J35" s="61">
        <v>138</v>
      </c>
    </row>
    <row r="36" ht="15.6" customHeight="1" spans="1:10">
      <c r="A36" s="62" t="s">
        <v>620</v>
      </c>
      <c r="B36" s="78"/>
      <c r="C36" s="79"/>
      <c r="D36" s="79"/>
      <c r="E36" s="79"/>
      <c r="F36" s="79"/>
      <c r="G36" s="79">
        <v>143.4</v>
      </c>
      <c r="H36" s="79">
        <v>122.2</v>
      </c>
      <c r="I36" s="79">
        <v>121.1</v>
      </c>
      <c r="J36" s="63">
        <v>114.549962850347</v>
      </c>
    </row>
    <row r="37" ht="24" customHeight="1" spans="1:9">
      <c r="A37" s="80" t="s">
        <v>623</v>
      </c>
      <c r="B37" s="80"/>
      <c r="C37" s="80"/>
      <c r="D37" s="80"/>
      <c r="E37" s="80"/>
      <c r="F37" s="80"/>
      <c r="G37" s="80"/>
      <c r="H37" s="80"/>
      <c r="I37" s="82"/>
    </row>
  </sheetData>
  <mergeCells count="2">
    <mergeCell ref="A1:J1"/>
    <mergeCell ref="A37:H37"/>
  </mergeCells>
  <pageMargins left="1.14" right="0.865972222222222" top="1.38" bottom="1.38" header="0.51" footer="1.1"/>
  <pageSetup paperSize="9" firstPageNumber="235" orientation="portrait" useFirstPageNumber="1"/>
  <headerFooter alignWithMargins="0" scaleWithDoc="0">
    <oddFooter>&amp;C236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5"/>
  </sheetPr>
  <dimension ref="A1:K37"/>
  <sheetViews>
    <sheetView zoomScale="115" zoomScaleNormal="115" workbookViewId="0">
      <selection activeCell="A1" sqref="$A1:$XFD1048576"/>
    </sheetView>
  </sheetViews>
  <sheetFormatPr defaultColWidth="9" defaultRowHeight="13.5"/>
  <cols>
    <col min="1" max="1" width="25.125" style="46" customWidth="1"/>
    <col min="2" max="8" width="5.86666666666667" style="47" customWidth="1"/>
    <col min="9" max="9" width="5.86666666666667" style="46" customWidth="1"/>
    <col min="10" max="10" width="9" style="46"/>
    <col min="11" max="11" width="11.125" style="46"/>
    <col min="12" max="16384" width="9" style="46"/>
  </cols>
  <sheetData>
    <row r="1" ht="38.25" customHeight="1" spans="1:8">
      <c r="A1" s="48" t="s">
        <v>624</v>
      </c>
      <c r="B1" s="49"/>
      <c r="C1" s="49"/>
      <c r="D1" s="49"/>
      <c r="E1" s="49"/>
      <c r="G1" s="65"/>
      <c r="H1" s="66"/>
    </row>
    <row r="2" s="44" customFormat="1" ht="34.5" customHeight="1" spans="1:9">
      <c r="A2" s="50" t="s">
        <v>505</v>
      </c>
      <c r="B2" s="51" t="s">
        <v>548</v>
      </c>
      <c r="C2" s="51" t="s">
        <v>549</v>
      </c>
      <c r="D2" s="51" t="s">
        <v>550</v>
      </c>
      <c r="E2" s="51" t="s">
        <v>551</v>
      </c>
      <c r="F2" s="51" t="s">
        <v>552</v>
      </c>
      <c r="G2" s="51" t="s">
        <v>553</v>
      </c>
      <c r="H2" s="67" t="s">
        <v>554</v>
      </c>
      <c r="I2" s="67" t="s">
        <v>555</v>
      </c>
    </row>
    <row r="3" s="45" customFormat="1" ht="15.95" customHeight="1" spans="1:8">
      <c r="A3" s="52" t="s">
        <v>605</v>
      </c>
      <c r="B3" s="53"/>
      <c r="C3" s="53"/>
      <c r="D3" s="53"/>
      <c r="E3" s="53"/>
      <c r="F3" s="53"/>
      <c r="G3" s="53"/>
      <c r="H3" s="53"/>
    </row>
    <row r="4" ht="15.95" customHeight="1" spans="1:9">
      <c r="A4" s="54" t="s">
        <v>606</v>
      </c>
      <c r="B4" s="55">
        <v>1990.0442</v>
      </c>
      <c r="C4" s="55">
        <v>2050.58448</v>
      </c>
      <c r="D4" s="55">
        <v>1734.18004</v>
      </c>
      <c r="E4" s="55">
        <v>949.29261</v>
      </c>
      <c r="F4" s="55">
        <v>1237.4425</v>
      </c>
      <c r="G4" s="55">
        <v>1526.50806</v>
      </c>
      <c r="H4" s="55">
        <v>2124.6201</v>
      </c>
      <c r="I4" s="60">
        <v>2320.69737</v>
      </c>
    </row>
    <row r="5" ht="15.95" customHeight="1" spans="1:9">
      <c r="A5" s="54" t="s">
        <v>607</v>
      </c>
      <c r="B5" s="55"/>
      <c r="C5" s="55"/>
      <c r="D5" s="55"/>
      <c r="E5" s="55"/>
      <c r="F5" s="55"/>
      <c r="G5" s="55"/>
      <c r="H5" s="55"/>
      <c r="I5" s="60"/>
    </row>
    <row r="6" ht="15.95" customHeight="1" spans="1:9">
      <c r="A6" s="54" t="s">
        <v>608</v>
      </c>
      <c r="B6" s="55">
        <v>424.78515</v>
      </c>
      <c r="C6" s="55">
        <v>442.49996</v>
      </c>
      <c r="D6" s="55">
        <v>408.87417</v>
      </c>
      <c r="E6" s="55">
        <v>58.70698</v>
      </c>
      <c r="F6" s="55">
        <v>64.8328</v>
      </c>
      <c r="G6" s="55">
        <v>75.61731</v>
      </c>
      <c r="H6" s="55">
        <v>116.5332</v>
      </c>
      <c r="I6" s="60">
        <v>121.64676</v>
      </c>
    </row>
    <row r="7" ht="15.95" customHeight="1" spans="1:9">
      <c r="A7" s="54" t="s">
        <v>609</v>
      </c>
      <c r="B7" s="55">
        <v>3.02982</v>
      </c>
      <c r="C7" s="55">
        <v>3.12484</v>
      </c>
      <c r="D7" s="55">
        <v>2.65064</v>
      </c>
      <c r="E7" s="55">
        <v>2.35165</v>
      </c>
      <c r="F7" s="55">
        <v>2.5819</v>
      </c>
      <c r="G7" s="55">
        <v>2.74933</v>
      </c>
      <c r="H7" s="55">
        <v>4.3419</v>
      </c>
      <c r="I7" s="60">
        <v>4.30013</v>
      </c>
    </row>
    <row r="8" ht="15.95" customHeight="1" spans="1:9">
      <c r="A8" s="54" t="s">
        <v>610</v>
      </c>
      <c r="B8" s="55">
        <v>387.10999</v>
      </c>
      <c r="C8" s="55">
        <v>391.91505</v>
      </c>
      <c r="D8" s="55">
        <v>373.75645</v>
      </c>
      <c r="E8" s="55">
        <v>330.92875</v>
      </c>
      <c r="F8" s="55">
        <v>564.8638</v>
      </c>
      <c r="G8" s="55">
        <v>792.49704</v>
      </c>
      <c r="H8" s="55">
        <v>1182.1425</v>
      </c>
      <c r="I8" s="60">
        <v>1351.31418</v>
      </c>
    </row>
    <row r="9" ht="15.95" customHeight="1" spans="1:9">
      <c r="A9" s="54" t="s">
        <v>611</v>
      </c>
      <c r="B9" s="55">
        <v>546.23787</v>
      </c>
      <c r="C9" s="55">
        <v>581.01989</v>
      </c>
      <c r="D9" s="55">
        <v>402.70645</v>
      </c>
      <c r="E9" s="55">
        <v>230.62509</v>
      </c>
      <c r="F9" s="55">
        <v>254.9719</v>
      </c>
      <c r="G9" s="55">
        <v>270.87081</v>
      </c>
      <c r="H9" s="55">
        <v>331.9092</v>
      </c>
      <c r="I9" s="60">
        <v>345.36822</v>
      </c>
    </row>
    <row r="10" ht="15.95" customHeight="1" spans="1:9">
      <c r="A10" s="54" t="s">
        <v>612</v>
      </c>
      <c r="B10" s="55">
        <v>184.9796</v>
      </c>
      <c r="C10" s="55">
        <v>209.71653</v>
      </c>
      <c r="D10" s="55">
        <v>189.29477</v>
      </c>
      <c r="E10" s="55">
        <v>93.8695</v>
      </c>
      <c r="F10" s="55">
        <v>98.9576</v>
      </c>
      <c r="G10" s="55">
        <v>118.11857</v>
      </c>
      <c r="H10" s="55">
        <v>161.0427</v>
      </c>
      <c r="I10" s="60">
        <v>206.64411</v>
      </c>
    </row>
    <row r="11" s="45" customFormat="1" ht="15.95" customHeight="1" spans="1:11">
      <c r="A11" s="54" t="s">
        <v>613</v>
      </c>
      <c r="B11" s="55">
        <v>443.90175</v>
      </c>
      <c r="C11" s="55">
        <v>422.30821</v>
      </c>
      <c r="D11" s="55">
        <v>356.89756</v>
      </c>
      <c r="E11" s="55">
        <v>232.81064</v>
      </c>
      <c r="F11" s="55">
        <v>251.2346</v>
      </c>
      <c r="G11" s="55">
        <v>266.655</v>
      </c>
      <c r="H11" s="55">
        <v>328.6506</v>
      </c>
      <c r="I11" s="60">
        <v>291.42397</v>
      </c>
      <c r="K11" s="46"/>
    </row>
    <row r="12" ht="15.95" customHeight="1" spans="1:9">
      <c r="A12" s="56" t="s">
        <v>625</v>
      </c>
      <c r="B12" s="57"/>
      <c r="C12" s="57"/>
      <c r="D12" s="57"/>
      <c r="E12" s="57"/>
      <c r="F12" s="57"/>
      <c r="G12" s="57"/>
      <c r="H12" s="57"/>
      <c r="I12" s="24"/>
    </row>
    <row r="13" ht="15.95" customHeight="1" spans="1:9">
      <c r="A13" s="54" t="s">
        <v>606</v>
      </c>
      <c r="B13" s="58">
        <v>111.9</v>
      </c>
      <c r="C13" s="58">
        <v>104.331692482094</v>
      </c>
      <c r="D13" s="58">
        <v>106.6</v>
      </c>
      <c r="E13" s="58">
        <v>97.6975016421569</v>
      </c>
      <c r="F13" s="58">
        <v>121.818153287797</v>
      </c>
      <c r="G13" s="58">
        <v>121.1</v>
      </c>
      <c r="H13" s="58">
        <v>126.949468333046</v>
      </c>
      <c r="I13" s="61">
        <v>104.940909830185</v>
      </c>
    </row>
    <row r="14" ht="15.95" customHeight="1" spans="1:9">
      <c r="A14" s="54" t="s">
        <v>607</v>
      </c>
      <c r="B14" s="58"/>
      <c r="C14" s="58"/>
      <c r="D14" s="58"/>
      <c r="E14" s="58"/>
      <c r="F14" s="58"/>
      <c r="G14" s="58"/>
      <c r="H14" s="58"/>
      <c r="I14" s="61"/>
    </row>
    <row r="15" ht="15.95" customHeight="1" spans="1:9">
      <c r="A15" s="54" t="s">
        <v>615</v>
      </c>
      <c r="B15" s="58">
        <v>112.2</v>
      </c>
      <c r="C15" s="58">
        <v>104.000800076893</v>
      </c>
      <c r="D15" s="58">
        <v>108.45182518258</v>
      </c>
      <c r="E15" s="58">
        <v>94.8316194793032</v>
      </c>
      <c r="F15" s="58">
        <v>103.864300061134</v>
      </c>
      <c r="G15" s="58">
        <v>108.3</v>
      </c>
      <c r="H15" s="58">
        <v>122.312528839559</v>
      </c>
      <c r="I15" s="61">
        <v>96.354074869548</v>
      </c>
    </row>
    <row r="16" ht="15.95" customHeight="1" spans="1:9">
      <c r="A16" s="54" t="s">
        <v>616</v>
      </c>
      <c r="B16" s="58">
        <v>96.7</v>
      </c>
      <c r="C16" s="58">
        <v>104.1</v>
      </c>
      <c r="D16" s="58">
        <v>98.9552531782708</v>
      </c>
      <c r="E16" s="58">
        <v>100.754185782729</v>
      </c>
      <c r="F16" s="58">
        <v>97.1741263248922</v>
      </c>
      <c r="G16" s="58">
        <v>85.2</v>
      </c>
      <c r="H16" s="58">
        <v>116.772703842517</v>
      </c>
      <c r="I16" s="61">
        <v>91.2119980138293</v>
      </c>
    </row>
    <row r="17" ht="15.95" customHeight="1" spans="1:9">
      <c r="A17" s="54" t="s">
        <v>617</v>
      </c>
      <c r="B17" s="58">
        <v>120.3</v>
      </c>
      <c r="C17" s="58">
        <v>105.186894837273</v>
      </c>
      <c r="D17" s="58">
        <v>113.381838943227</v>
      </c>
      <c r="E17" s="58">
        <v>103.280633037703</v>
      </c>
      <c r="F17" s="58">
        <v>140.642903386113</v>
      </c>
      <c r="G17" s="58">
        <v>141.9</v>
      </c>
      <c r="H17" s="58">
        <v>136.020925415212</v>
      </c>
      <c r="I17" s="61">
        <v>109.432887511961</v>
      </c>
    </row>
    <row r="18" ht="15.95" customHeight="1" spans="1:9">
      <c r="A18" s="54" t="s">
        <v>618</v>
      </c>
      <c r="B18" s="58">
        <v>112</v>
      </c>
      <c r="C18" s="58">
        <v>104.610853934182</v>
      </c>
      <c r="D18" s="58">
        <v>100.653571841083</v>
      </c>
      <c r="E18" s="58">
        <v>90.1915137862119</v>
      </c>
      <c r="F18" s="58">
        <v>107.545583561285</v>
      </c>
      <c r="G18" s="58">
        <v>103.4</v>
      </c>
      <c r="H18" s="58">
        <v>112.641525652659</v>
      </c>
      <c r="I18" s="61">
        <v>98.3795469484767</v>
      </c>
    </row>
    <row r="19" ht="15.95" customHeight="1" spans="1:9">
      <c r="A19" s="54" t="s">
        <v>619</v>
      </c>
      <c r="B19" s="58">
        <v>117.7</v>
      </c>
      <c r="C19" s="58">
        <v>112.5</v>
      </c>
      <c r="D19" s="58">
        <v>110.112735337013</v>
      </c>
      <c r="E19" s="58">
        <v>107.954475304991</v>
      </c>
      <c r="F19" s="58">
        <v>104.620423711011</v>
      </c>
      <c r="G19" s="58">
        <v>113.3</v>
      </c>
      <c r="H19" s="58">
        <v>121.713662397158</v>
      </c>
      <c r="I19" s="61">
        <v>118.757649169636</v>
      </c>
    </row>
    <row r="20" ht="15.95" customHeight="1" spans="1:9">
      <c r="A20" s="54" t="s">
        <v>620</v>
      </c>
      <c r="B20" s="58">
        <v>112.3</v>
      </c>
      <c r="C20" s="58">
        <v>101.161291240192</v>
      </c>
      <c r="D20" s="58">
        <v>103.309337442371</v>
      </c>
      <c r="E20" s="58">
        <v>96.8971447802277</v>
      </c>
      <c r="F20" s="58">
        <v>109.133277208059</v>
      </c>
      <c r="G20" s="58">
        <v>100.1</v>
      </c>
      <c r="H20" s="58">
        <v>118.536509692869</v>
      </c>
      <c r="I20" s="61">
        <v>80.3321501070358</v>
      </c>
    </row>
    <row r="21" ht="15.95" customHeight="1" spans="1:9">
      <c r="A21" s="56" t="s">
        <v>621</v>
      </c>
      <c r="B21" s="59"/>
      <c r="C21" s="59"/>
      <c r="D21" s="59"/>
      <c r="E21" s="59"/>
      <c r="F21" s="59"/>
      <c r="G21" s="59"/>
      <c r="H21" s="59"/>
      <c r="I21" s="24"/>
    </row>
    <row r="22" ht="15.95" customHeight="1" spans="1:9">
      <c r="A22" s="54" t="s">
        <v>606</v>
      </c>
      <c r="B22" s="60">
        <v>452.0207</v>
      </c>
      <c r="C22" s="60">
        <v>408.43749</v>
      </c>
      <c r="D22" s="60">
        <v>366.77531</v>
      </c>
      <c r="E22" s="60">
        <v>269.93968</v>
      </c>
      <c r="F22" s="60">
        <v>298.0901</v>
      </c>
      <c r="G22" s="60">
        <v>299.11139</v>
      </c>
      <c r="H22" s="55">
        <v>359.8405</v>
      </c>
      <c r="I22" s="60">
        <v>372.834878</v>
      </c>
    </row>
    <row r="23" ht="15.95" customHeight="1" spans="1:9">
      <c r="A23" s="54" t="s">
        <v>608</v>
      </c>
      <c r="B23" s="60">
        <v>100.6468</v>
      </c>
      <c r="C23" s="60">
        <v>84.98308</v>
      </c>
      <c r="D23" s="60">
        <v>87.13122</v>
      </c>
      <c r="E23" s="60">
        <v>13.35873</v>
      </c>
      <c r="F23" s="60">
        <v>15.6996</v>
      </c>
      <c r="G23" s="60">
        <v>16.97234</v>
      </c>
      <c r="H23" s="60">
        <v>22.9811</v>
      </c>
      <c r="I23" s="60">
        <v>24.899409</v>
      </c>
    </row>
    <row r="24" ht="15.95" customHeight="1" spans="1:9">
      <c r="A24" s="54" t="s">
        <v>609</v>
      </c>
      <c r="B24" s="60">
        <v>0.7998</v>
      </c>
      <c r="C24" s="60">
        <v>0.71612</v>
      </c>
      <c r="D24" s="60">
        <v>0.49191</v>
      </c>
      <c r="E24" s="60">
        <v>0.4036</v>
      </c>
      <c r="F24" s="60">
        <v>0.3679</v>
      </c>
      <c r="G24" s="60">
        <v>0.43939</v>
      </c>
      <c r="H24" s="55">
        <v>0.6985</v>
      </c>
      <c r="I24" s="60">
        <v>0.914496</v>
      </c>
    </row>
    <row r="25" ht="15.95" customHeight="1" spans="1:9">
      <c r="A25" s="54" t="s">
        <v>610</v>
      </c>
      <c r="B25" s="60">
        <v>70.0306</v>
      </c>
      <c r="C25" s="60">
        <v>66.75034</v>
      </c>
      <c r="D25" s="60">
        <v>34.30307</v>
      </c>
      <c r="E25" s="60">
        <v>47.88444</v>
      </c>
      <c r="F25" s="60">
        <v>59.3316</v>
      </c>
      <c r="G25" s="60">
        <v>65.69686</v>
      </c>
      <c r="H25" s="55">
        <v>92.9745</v>
      </c>
      <c r="I25" s="60">
        <v>70.721713</v>
      </c>
    </row>
    <row r="26" ht="15.95" customHeight="1" spans="1:9">
      <c r="A26" s="54" t="s">
        <v>611</v>
      </c>
      <c r="B26" s="60">
        <v>132.2495</v>
      </c>
      <c r="C26" s="60">
        <v>123.84545</v>
      </c>
      <c r="D26" s="60">
        <v>128.82427</v>
      </c>
      <c r="E26" s="60">
        <v>123.27782</v>
      </c>
      <c r="F26" s="60">
        <v>134.3634</v>
      </c>
      <c r="G26" s="60">
        <v>120.9633</v>
      </c>
      <c r="H26" s="60">
        <v>151.5849</v>
      </c>
      <c r="I26" s="60">
        <v>168.323176</v>
      </c>
    </row>
    <row r="27" ht="15.95" customHeight="1" spans="1:9">
      <c r="A27" s="54" t="s">
        <v>612</v>
      </c>
      <c r="B27" s="60">
        <v>59.2361</v>
      </c>
      <c r="C27" s="60">
        <v>61.65594</v>
      </c>
      <c r="D27" s="60">
        <v>48.94597</v>
      </c>
      <c r="E27" s="60">
        <v>25.26466</v>
      </c>
      <c r="F27" s="60">
        <v>29.5785</v>
      </c>
      <c r="G27" s="60">
        <v>32.82816</v>
      </c>
      <c r="H27" s="60">
        <v>24.852</v>
      </c>
      <c r="I27" s="60">
        <v>50.573439</v>
      </c>
    </row>
    <row r="28" ht="15.95" customHeight="1" spans="1:9">
      <c r="A28" s="54" t="s">
        <v>613</v>
      </c>
      <c r="B28" s="60">
        <v>89.0577</v>
      </c>
      <c r="C28" s="60">
        <v>70.48656</v>
      </c>
      <c r="D28" s="60">
        <v>67.07886</v>
      </c>
      <c r="E28" s="60">
        <v>59.75044</v>
      </c>
      <c r="F28" s="60">
        <v>58.7492</v>
      </c>
      <c r="G28" s="60">
        <v>62.21134</v>
      </c>
      <c r="H28" s="60">
        <v>66.7494</v>
      </c>
      <c r="I28" s="60">
        <v>57.402645</v>
      </c>
    </row>
    <row r="29" ht="15.95" customHeight="1" spans="1:9">
      <c r="A29" s="56" t="s">
        <v>626</v>
      </c>
      <c r="B29" s="59"/>
      <c r="C29" s="59"/>
      <c r="D29" s="59"/>
      <c r="E29" s="59"/>
      <c r="F29" s="59"/>
      <c r="G29" s="59"/>
      <c r="H29" s="59"/>
      <c r="I29" s="24"/>
    </row>
    <row r="30" ht="15.95" customHeight="1" spans="1:9">
      <c r="A30" s="54" t="s">
        <v>606</v>
      </c>
      <c r="B30" s="61">
        <v>113.197067318374</v>
      </c>
      <c r="C30" s="61">
        <v>105.2</v>
      </c>
      <c r="D30" s="61">
        <v>108</v>
      </c>
      <c r="E30" s="61">
        <v>103.2</v>
      </c>
      <c r="F30" s="61">
        <v>117</v>
      </c>
      <c r="G30" s="61">
        <v>117</v>
      </c>
      <c r="H30" s="61">
        <v>120.9</v>
      </c>
      <c r="I30" s="61">
        <v>101.1</v>
      </c>
    </row>
    <row r="31" ht="15.95" customHeight="1" spans="1:9">
      <c r="A31" s="54" t="s">
        <v>615</v>
      </c>
      <c r="B31" s="61">
        <v>111</v>
      </c>
      <c r="C31" s="61">
        <v>102.6</v>
      </c>
      <c r="D31" s="61">
        <v>107.4</v>
      </c>
      <c r="E31" s="61">
        <v>92.4</v>
      </c>
      <c r="F31" s="61">
        <v>104.8</v>
      </c>
      <c r="G31" s="61">
        <v>103.1875</v>
      </c>
      <c r="H31" s="61">
        <v>116.431724137931</v>
      </c>
      <c r="I31" s="61">
        <v>85.7454545454545</v>
      </c>
    </row>
    <row r="32" ht="15.95" customHeight="1" spans="1:9">
      <c r="A32" s="54" t="s">
        <v>616</v>
      </c>
      <c r="B32" s="61">
        <v>100.8</v>
      </c>
      <c r="C32" s="61">
        <v>104.4</v>
      </c>
      <c r="D32" s="61">
        <v>101</v>
      </c>
      <c r="E32" s="61">
        <v>99</v>
      </c>
      <c r="F32" s="61">
        <v>99.2</v>
      </c>
      <c r="G32" s="61">
        <v>89.1294117647059</v>
      </c>
      <c r="H32" s="61">
        <v>116.359655172414</v>
      </c>
      <c r="I32" s="61">
        <v>90.8363636363636</v>
      </c>
    </row>
    <row r="33" ht="15.95" customHeight="1" spans="1:9">
      <c r="A33" s="54" t="s">
        <v>617</v>
      </c>
      <c r="B33" s="61">
        <v>121</v>
      </c>
      <c r="C33" s="61">
        <v>104.456814018846</v>
      </c>
      <c r="D33" s="61">
        <v>114.8</v>
      </c>
      <c r="E33" s="61">
        <v>107.5</v>
      </c>
      <c r="F33" s="61">
        <v>145.948636611576</v>
      </c>
      <c r="G33" s="61">
        <v>144.238636363636</v>
      </c>
      <c r="H33" s="61">
        <v>144.971034482759</v>
      </c>
      <c r="I33" s="61">
        <v>103.09375</v>
      </c>
    </row>
    <row r="34" ht="15.95" customHeight="1" spans="1:9">
      <c r="A34" s="54" t="s">
        <v>618</v>
      </c>
      <c r="B34" s="61">
        <v>111.5</v>
      </c>
      <c r="C34" s="61">
        <v>107.3</v>
      </c>
      <c r="D34" s="61">
        <v>107</v>
      </c>
      <c r="E34" s="61">
        <v>101.6</v>
      </c>
      <c r="F34" s="61">
        <v>108</v>
      </c>
      <c r="G34" s="61">
        <v>102.221590909091</v>
      </c>
      <c r="H34" s="61">
        <v>111.675172413793</v>
      </c>
      <c r="I34" s="61">
        <v>92.2909090909091</v>
      </c>
    </row>
    <row r="35" ht="15.95" customHeight="1" spans="1:9">
      <c r="A35" s="54" t="s">
        <v>619</v>
      </c>
      <c r="B35" s="61">
        <v>116.4</v>
      </c>
      <c r="C35" s="61">
        <v>110.4</v>
      </c>
      <c r="D35" s="61">
        <v>109.2</v>
      </c>
      <c r="E35" s="61">
        <v>107.8</v>
      </c>
      <c r="F35" s="61">
        <v>100.2</v>
      </c>
      <c r="G35" s="61">
        <v>117.193181818182</v>
      </c>
      <c r="H35" s="61">
        <v>128.251034482759</v>
      </c>
      <c r="I35" s="61">
        <v>119.3875</v>
      </c>
    </row>
    <row r="36" ht="15.95" customHeight="1" spans="1:9">
      <c r="A36" s="62" t="s">
        <v>620</v>
      </c>
      <c r="B36" s="63">
        <v>112.5</v>
      </c>
      <c r="C36" s="63">
        <v>103.4</v>
      </c>
      <c r="D36" s="63">
        <v>104.9</v>
      </c>
      <c r="E36" s="63">
        <v>101.5</v>
      </c>
      <c r="F36" s="63">
        <v>112.1</v>
      </c>
      <c r="G36" s="63">
        <v>100.965909090909</v>
      </c>
      <c r="H36" s="63">
        <v>104.684482758621</v>
      </c>
      <c r="I36" s="63">
        <v>86.4727272727273</v>
      </c>
    </row>
    <row r="37" spans="2:9">
      <c r="B37" s="64"/>
      <c r="C37" s="64"/>
      <c r="D37" s="64"/>
      <c r="E37" s="64"/>
      <c r="F37" s="64"/>
      <c r="G37" s="64"/>
      <c r="H37" s="64"/>
      <c r="I37" s="68"/>
    </row>
  </sheetData>
  <mergeCells count="1">
    <mergeCell ref="G1:H1"/>
  </mergeCells>
  <pageMargins left="1.14" right="0.94" top="1.38" bottom="1.38" header="0.51" footer="1.1"/>
  <pageSetup paperSize="9" firstPageNumber="236" orientation="portrait" useFirstPageNumber="1"/>
  <headerFooter alignWithMargins="0" scaleWithDoc="0">
    <oddFooter>&amp;C237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24"/>
  </sheetPr>
  <dimension ref="A1:J26"/>
  <sheetViews>
    <sheetView workbookViewId="0">
      <selection activeCell="A1" sqref="$A1:$XFD1048576"/>
    </sheetView>
  </sheetViews>
  <sheetFormatPr defaultColWidth="9" defaultRowHeight="13.5"/>
  <cols>
    <col min="1" max="1" width="13.625" style="2" customWidth="1"/>
    <col min="2" max="2" width="5.25" style="1" customWidth="1"/>
    <col min="3" max="10" width="6.125" style="2" customWidth="1"/>
    <col min="11" max="16384" width="9" style="2"/>
  </cols>
  <sheetData>
    <row r="1" ht="20.1" customHeight="1" spans="1:10">
      <c r="A1" s="40" t="s">
        <v>627</v>
      </c>
      <c r="B1" s="40"/>
      <c r="C1" s="40"/>
      <c r="D1" s="40"/>
      <c r="E1" s="40"/>
      <c r="F1" s="40"/>
      <c r="G1" s="40"/>
      <c r="H1" s="40"/>
      <c r="I1" s="40"/>
      <c r="J1" s="40"/>
    </row>
    <row r="2" ht="20.1" customHeight="1"/>
    <row r="3" s="1" customFormat="1" ht="30" customHeight="1" spans="1:10">
      <c r="A3" s="6" t="s">
        <v>505</v>
      </c>
      <c r="B3" s="7" t="s">
        <v>628</v>
      </c>
      <c r="C3" s="8" t="s">
        <v>506</v>
      </c>
      <c r="D3" s="8" t="s">
        <v>507</v>
      </c>
      <c r="E3" s="8" t="s">
        <v>508</v>
      </c>
      <c r="F3" s="35" t="s">
        <v>509</v>
      </c>
      <c r="G3" s="8" t="s">
        <v>510</v>
      </c>
      <c r="H3" s="35" t="s">
        <v>511</v>
      </c>
      <c r="I3" s="35" t="s">
        <v>512</v>
      </c>
      <c r="J3" s="35" t="s">
        <v>513</v>
      </c>
    </row>
    <row r="4" ht="23.85" customHeight="1" spans="1:10">
      <c r="A4" s="9" t="s">
        <v>629</v>
      </c>
      <c r="B4" s="10" t="s">
        <v>443</v>
      </c>
      <c r="C4" s="41">
        <v>56700</v>
      </c>
      <c r="D4" s="32">
        <v>64145</v>
      </c>
      <c r="E4" s="32">
        <v>25752</v>
      </c>
      <c r="F4" s="32">
        <v>7057</v>
      </c>
      <c r="G4" s="32">
        <v>1280</v>
      </c>
      <c r="H4" s="32"/>
      <c r="I4" s="36"/>
      <c r="J4" s="36"/>
    </row>
    <row r="5" ht="23.85" customHeight="1" spans="1:10">
      <c r="A5" s="12" t="s">
        <v>630</v>
      </c>
      <c r="B5" s="13" t="s">
        <v>443</v>
      </c>
      <c r="C5" s="42">
        <v>1200</v>
      </c>
      <c r="D5" s="14">
        <v>3008</v>
      </c>
      <c r="E5" s="14">
        <v>487</v>
      </c>
      <c r="F5" s="14"/>
      <c r="G5" s="14"/>
      <c r="H5" s="14"/>
      <c r="I5" s="36"/>
      <c r="J5" s="36"/>
    </row>
    <row r="6" ht="23.85" customHeight="1" spans="1:10">
      <c r="A6" s="12" t="s">
        <v>450</v>
      </c>
      <c r="B6" s="13" t="s">
        <v>451</v>
      </c>
      <c r="C6" s="42">
        <v>8485</v>
      </c>
      <c r="D6" s="14">
        <v>7689</v>
      </c>
      <c r="E6" s="14">
        <v>5693</v>
      </c>
      <c r="F6" s="14">
        <v>31750</v>
      </c>
      <c r="G6" s="14">
        <v>39361</v>
      </c>
      <c r="H6" s="14">
        <v>59223</v>
      </c>
      <c r="I6" s="36">
        <v>1760</v>
      </c>
      <c r="J6" s="36">
        <v>1676</v>
      </c>
    </row>
    <row r="7" ht="23.85" customHeight="1" spans="1:10">
      <c r="A7" s="33" t="s">
        <v>631</v>
      </c>
      <c r="B7" s="13" t="s">
        <v>443</v>
      </c>
      <c r="C7" s="42">
        <v>25200</v>
      </c>
      <c r="D7" s="14">
        <v>14715</v>
      </c>
      <c r="E7" s="14">
        <v>12913</v>
      </c>
      <c r="F7" s="14">
        <v>14084</v>
      </c>
      <c r="G7" s="14">
        <v>14300</v>
      </c>
      <c r="H7" s="14">
        <v>14054</v>
      </c>
      <c r="I7" s="36">
        <v>14186</v>
      </c>
      <c r="J7" s="36">
        <v>9802</v>
      </c>
    </row>
    <row r="8" ht="23.85" customHeight="1" spans="1:10">
      <c r="A8" s="12" t="s">
        <v>632</v>
      </c>
      <c r="B8" s="13" t="s">
        <v>443</v>
      </c>
      <c r="C8" s="42">
        <v>1600</v>
      </c>
      <c r="D8" s="14">
        <v>6170</v>
      </c>
      <c r="E8" s="14">
        <v>15584</v>
      </c>
      <c r="F8" s="14">
        <v>7638</v>
      </c>
      <c r="G8" s="14">
        <v>48702</v>
      </c>
      <c r="H8" s="14">
        <v>64031</v>
      </c>
      <c r="I8" s="36">
        <v>46620</v>
      </c>
      <c r="J8" s="36">
        <v>64396</v>
      </c>
    </row>
    <row r="9" ht="23.85" customHeight="1" spans="1:10">
      <c r="A9" s="12" t="s">
        <v>633</v>
      </c>
      <c r="B9" s="13" t="s">
        <v>443</v>
      </c>
      <c r="C9" s="42">
        <v>3200</v>
      </c>
      <c r="D9" s="14">
        <v>2578</v>
      </c>
      <c r="E9" s="14">
        <v>3596</v>
      </c>
      <c r="F9" s="14"/>
      <c r="G9" s="14"/>
      <c r="H9" s="14"/>
      <c r="I9" s="36"/>
      <c r="J9" s="36"/>
    </row>
    <row r="10" ht="23.85" customHeight="1" spans="1:10">
      <c r="A10" s="12" t="s">
        <v>467</v>
      </c>
      <c r="B10" s="13" t="s">
        <v>443</v>
      </c>
      <c r="C10" s="42"/>
      <c r="D10" s="14">
        <v>878</v>
      </c>
      <c r="E10" s="14">
        <v>10293</v>
      </c>
      <c r="F10" s="14">
        <v>4207</v>
      </c>
      <c r="G10" s="14">
        <v>6814</v>
      </c>
      <c r="H10" s="14">
        <v>8049</v>
      </c>
      <c r="I10" s="36">
        <v>6879</v>
      </c>
      <c r="J10" s="36">
        <v>6345</v>
      </c>
    </row>
    <row r="11" ht="23.85" customHeight="1" spans="1:10">
      <c r="A11" s="12" t="s">
        <v>634</v>
      </c>
      <c r="B11" s="13" t="s">
        <v>443</v>
      </c>
      <c r="C11" s="42">
        <v>571</v>
      </c>
      <c r="D11" s="14">
        <v>341</v>
      </c>
      <c r="E11" s="14">
        <v>480</v>
      </c>
      <c r="F11" s="14"/>
      <c r="G11" s="14"/>
      <c r="H11" s="14"/>
      <c r="I11" s="36"/>
      <c r="J11" s="36"/>
    </row>
    <row r="12" ht="23.85" customHeight="1" spans="1:10">
      <c r="A12" s="12" t="s">
        <v>635</v>
      </c>
      <c r="B12" s="13" t="s">
        <v>443</v>
      </c>
      <c r="C12" s="42">
        <v>4653</v>
      </c>
      <c r="D12" s="14">
        <v>3490</v>
      </c>
      <c r="E12" s="14">
        <v>4635</v>
      </c>
      <c r="F12" s="14">
        <v>32243</v>
      </c>
      <c r="G12" s="14">
        <v>59967</v>
      </c>
      <c r="H12" s="14">
        <v>63312</v>
      </c>
      <c r="I12" s="36">
        <v>84624</v>
      </c>
      <c r="J12" s="36">
        <v>103465</v>
      </c>
    </row>
    <row r="13" ht="23.85" customHeight="1" spans="1:10">
      <c r="A13" s="12" t="s">
        <v>453</v>
      </c>
      <c r="B13" s="13" t="s">
        <v>454</v>
      </c>
      <c r="C13" s="42"/>
      <c r="D13" s="14">
        <v>1842</v>
      </c>
      <c r="E13" s="14">
        <v>1132</v>
      </c>
      <c r="F13" s="14">
        <v>51</v>
      </c>
      <c r="G13" s="14">
        <v>38</v>
      </c>
      <c r="H13" s="14">
        <v>39</v>
      </c>
      <c r="I13" s="36">
        <v>64</v>
      </c>
      <c r="J13" s="36">
        <v>75</v>
      </c>
    </row>
    <row r="14" ht="23.85" customHeight="1" spans="1:10">
      <c r="A14" s="12" t="s">
        <v>636</v>
      </c>
      <c r="B14" s="13" t="s">
        <v>637</v>
      </c>
      <c r="C14" s="42"/>
      <c r="D14" s="14">
        <v>6976</v>
      </c>
      <c r="E14" s="14">
        <v>11172</v>
      </c>
      <c r="F14" s="14"/>
      <c r="G14" s="14"/>
      <c r="H14" s="14">
        <v>3852</v>
      </c>
      <c r="I14" s="36"/>
      <c r="J14" s="36"/>
    </row>
    <row r="15" ht="23.85" customHeight="1" spans="1:10">
      <c r="A15" s="12" t="s">
        <v>638</v>
      </c>
      <c r="B15" s="13" t="s">
        <v>487</v>
      </c>
      <c r="C15" s="42"/>
      <c r="D15" s="14">
        <v>102138</v>
      </c>
      <c r="E15" s="14">
        <v>4327</v>
      </c>
      <c r="F15" s="14"/>
      <c r="G15" s="14"/>
      <c r="H15" s="14"/>
      <c r="I15" s="36"/>
      <c r="J15" s="36"/>
    </row>
    <row r="16" ht="23.85" customHeight="1" spans="1:10">
      <c r="A16" s="12" t="s">
        <v>639</v>
      </c>
      <c r="B16" s="13" t="s">
        <v>487</v>
      </c>
      <c r="C16" s="42">
        <v>77319</v>
      </c>
      <c r="D16" s="14">
        <v>134562</v>
      </c>
      <c r="E16" s="14">
        <v>357742</v>
      </c>
      <c r="F16" s="14">
        <v>530456</v>
      </c>
      <c r="G16" s="14">
        <v>520000</v>
      </c>
      <c r="H16" s="14">
        <v>662123</v>
      </c>
      <c r="I16" s="36">
        <v>914397</v>
      </c>
      <c r="J16" s="36">
        <v>968133</v>
      </c>
    </row>
    <row r="17" ht="23.85" customHeight="1" spans="1:10">
      <c r="A17" s="12" t="s">
        <v>640</v>
      </c>
      <c r="B17" s="13" t="s">
        <v>641</v>
      </c>
      <c r="C17" s="42">
        <v>459.67</v>
      </c>
      <c r="D17" s="14">
        <v>688</v>
      </c>
      <c r="E17" s="14">
        <v>1154</v>
      </c>
      <c r="F17" s="14">
        <v>1206</v>
      </c>
      <c r="G17" s="14">
        <v>893</v>
      </c>
      <c r="H17" s="14">
        <v>1064</v>
      </c>
      <c r="I17" s="36">
        <v>857</v>
      </c>
      <c r="J17" s="36">
        <v>795</v>
      </c>
    </row>
    <row r="18" ht="23.85" customHeight="1" spans="1:10">
      <c r="A18" s="12" t="s">
        <v>642</v>
      </c>
      <c r="B18" s="13" t="s">
        <v>643</v>
      </c>
      <c r="C18" s="42">
        <v>47.7</v>
      </c>
      <c r="D18" s="14">
        <v>57.4</v>
      </c>
      <c r="E18" s="14">
        <v>99.4</v>
      </c>
      <c r="F18" s="14">
        <v>65</v>
      </c>
      <c r="G18" s="14">
        <v>65</v>
      </c>
      <c r="H18" s="14">
        <v>157</v>
      </c>
      <c r="I18" s="36"/>
      <c r="J18" s="36"/>
    </row>
    <row r="19" ht="23.85" customHeight="1" spans="1:10">
      <c r="A19" s="12" t="s">
        <v>644</v>
      </c>
      <c r="B19" s="13" t="s">
        <v>443</v>
      </c>
      <c r="C19" s="42">
        <v>101600</v>
      </c>
      <c r="D19" s="14">
        <v>60324</v>
      </c>
      <c r="E19" s="14">
        <v>15556</v>
      </c>
      <c r="F19" s="14"/>
      <c r="G19" s="14"/>
      <c r="H19" s="14"/>
      <c r="I19" s="36"/>
      <c r="J19" s="36"/>
    </row>
    <row r="20" ht="23.85" customHeight="1" spans="1:10">
      <c r="A20" s="12" t="s">
        <v>494</v>
      </c>
      <c r="B20" s="13" t="s">
        <v>645</v>
      </c>
      <c r="C20" s="42">
        <v>21882</v>
      </c>
      <c r="D20" s="14">
        <v>27304</v>
      </c>
      <c r="E20" s="14">
        <v>50766</v>
      </c>
      <c r="F20" s="14">
        <v>25341</v>
      </c>
      <c r="G20" s="14">
        <v>26464</v>
      </c>
      <c r="H20" s="14">
        <v>17394</v>
      </c>
      <c r="I20" s="36">
        <v>24095</v>
      </c>
      <c r="J20" s="36">
        <v>30455</v>
      </c>
    </row>
    <row r="21" ht="23.85" customHeight="1" spans="1:10">
      <c r="A21" s="12" t="s">
        <v>477</v>
      </c>
      <c r="B21" s="13" t="s">
        <v>443</v>
      </c>
      <c r="C21" s="42">
        <v>58140</v>
      </c>
      <c r="D21" s="14">
        <v>75423</v>
      </c>
      <c r="E21" s="14">
        <v>86726</v>
      </c>
      <c r="F21" s="14">
        <v>22665</v>
      </c>
      <c r="G21" s="14">
        <v>228680</v>
      </c>
      <c r="H21" s="14">
        <v>199402</v>
      </c>
      <c r="I21" s="36">
        <v>236766</v>
      </c>
      <c r="J21" s="36">
        <v>392436</v>
      </c>
    </row>
    <row r="22" ht="23.85" customHeight="1" spans="1:10">
      <c r="A22" s="12" t="s">
        <v>646</v>
      </c>
      <c r="B22" s="13" t="s">
        <v>443</v>
      </c>
      <c r="C22" s="42">
        <v>212717</v>
      </c>
      <c r="D22" s="14">
        <v>249587</v>
      </c>
      <c r="E22" s="14">
        <v>191388</v>
      </c>
      <c r="F22" s="14"/>
      <c r="G22" s="14"/>
      <c r="H22" s="14"/>
      <c r="I22" s="36"/>
      <c r="J22" s="36"/>
    </row>
    <row r="23" ht="23.85" customHeight="1" spans="1:10">
      <c r="A23" s="12" t="s">
        <v>647</v>
      </c>
      <c r="B23" s="13" t="s">
        <v>443</v>
      </c>
      <c r="C23" s="42">
        <v>95733</v>
      </c>
      <c r="D23" s="14">
        <v>99353</v>
      </c>
      <c r="E23" s="14">
        <v>33631</v>
      </c>
      <c r="F23" s="14"/>
      <c r="G23" s="14"/>
      <c r="H23" s="14"/>
      <c r="I23" s="36"/>
      <c r="J23" s="36"/>
    </row>
    <row r="24" ht="23.85" customHeight="1" spans="1:10">
      <c r="A24" s="12" t="s">
        <v>648</v>
      </c>
      <c r="B24" s="13" t="s">
        <v>443</v>
      </c>
      <c r="C24" s="42">
        <v>9226</v>
      </c>
      <c r="D24" s="14">
        <v>7738</v>
      </c>
      <c r="E24" s="14">
        <v>29416</v>
      </c>
      <c r="F24" s="14"/>
      <c r="G24" s="14"/>
      <c r="H24" s="14"/>
      <c r="I24" s="36"/>
      <c r="J24" s="36"/>
    </row>
    <row r="25" ht="23.85" customHeight="1" spans="1:10">
      <c r="A25" s="12" t="s">
        <v>649</v>
      </c>
      <c r="B25" s="13" t="s">
        <v>443</v>
      </c>
      <c r="C25" s="42"/>
      <c r="D25" s="14">
        <v>9040</v>
      </c>
      <c r="E25" s="14">
        <v>65977</v>
      </c>
      <c r="F25" s="14">
        <v>9249</v>
      </c>
      <c r="G25" s="14">
        <v>229700</v>
      </c>
      <c r="H25" s="14">
        <v>203272</v>
      </c>
      <c r="I25" s="36">
        <v>239193</v>
      </c>
      <c r="J25" s="36">
        <v>394413</v>
      </c>
    </row>
    <row r="26" ht="23.85" customHeight="1" spans="1:10">
      <c r="A26" s="16" t="s">
        <v>472</v>
      </c>
      <c r="B26" s="17" t="s">
        <v>650</v>
      </c>
      <c r="C26" s="43">
        <v>25.53</v>
      </c>
      <c r="D26" s="18">
        <v>29.04</v>
      </c>
      <c r="E26" s="18">
        <v>83.5</v>
      </c>
      <c r="F26" s="18">
        <v>100</v>
      </c>
      <c r="G26" s="18">
        <v>104</v>
      </c>
      <c r="H26" s="18">
        <v>122</v>
      </c>
      <c r="I26" s="37">
        <v>114.47</v>
      </c>
      <c r="J26" s="39">
        <v>153</v>
      </c>
    </row>
  </sheetData>
  <mergeCells count="1">
    <mergeCell ref="A1:J1"/>
  </mergeCells>
  <pageMargins left="1.14" right="0.94" top="1.38" bottom="1.38" header="0.51" footer="1.1"/>
  <pageSetup paperSize="9" firstPageNumber="237" orientation="portrait" useFirstPageNumber="1"/>
  <headerFooter alignWithMargins="0">
    <oddFooter>&amp;C238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24"/>
  </sheetPr>
  <dimension ref="A1:J26"/>
  <sheetViews>
    <sheetView topLeftCell="A9" workbookViewId="0">
      <selection activeCell="A1" sqref="$A1:$XFD1048576"/>
    </sheetView>
  </sheetViews>
  <sheetFormatPr defaultColWidth="9" defaultRowHeight="12.75"/>
  <cols>
    <col min="1" max="1" width="13.625" style="30" customWidth="1"/>
    <col min="2" max="2" width="5.25" style="29" customWidth="1"/>
    <col min="3" max="9" width="6.75" style="30" customWidth="1"/>
    <col min="10" max="10" width="6.5" style="30" customWidth="1"/>
    <col min="11" max="16384" width="9" style="30"/>
  </cols>
  <sheetData>
    <row r="1" ht="39.95" customHeight="1" spans="1:1">
      <c r="A1" s="31" t="s">
        <v>651</v>
      </c>
    </row>
    <row r="2" s="29" customFormat="1" ht="30" customHeight="1" spans="1:10">
      <c r="A2" s="6" t="s">
        <v>505</v>
      </c>
      <c r="B2" s="7" t="s">
        <v>628</v>
      </c>
      <c r="C2" s="8" t="s">
        <v>539</v>
      </c>
      <c r="D2" s="8" t="s">
        <v>540</v>
      </c>
      <c r="E2" s="34" t="s">
        <v>541</v>
      </c>
      <c r="F2" s="8" t="s">
        <v>542</v>
      </c>
      <c r="G2" s="35" t="s">
        <v>543</v>
      </c>
      <c r="H2" s="35" t="s">
        <v>544</v>
      </c>
      <c r="I2" s="35" t="s">
        <v>545</v>
      </c>
      <c r="J2" s="35" t="s">
        <v>546</v>
      </c>
    </row>
    <row r="3" ht="23.85" customHeight="1" spans="1:10">
      <c r="A3" s="9" t="s">
        <v>629</v>
      </c>
      <c r="B3" s="10" t="s">
        <v>443</v>
      </c>
      <c r="C3" s="32"/>
      <c r="D3" s="32">
        <v>2481</v>
      </c>
      <c r="E3" s="32"/>
      <c r="F3" s="32"/>
      <c r="G3" s="32"/>
      <c r="J3" s="32"/>
    </row>
    <row r="4" ht="23.85" customHeight="1" spans="1:10">
      <c r="A4" s="12" t="s">
        <v>630</v>
      </c>
      <c r="B4" s="13" t="s">
        <v>443</v>
      </c>
      <c r="C4" s="14"/>
      <c r="D4" s="14"/>
      <c r="E4" s="14"/>
      <c r="F4" s="14"/>
      <c r="G4" s="14"/>
      <c r="J4" s="14"/>
    </row>
    <row r="5" ht="23.85" customHeight="1" spans="1:10">
      <c r="A5" s="12" t="s">
        <v>450</v>
      </c>
      <c r="B5" s="13" t="s">
        <v>451</v>
      </c>
      <c r="C5" s="14">
        <v>1639</v>
      </c>
      <c r="D5" s="14">
        <v>1754</v>
      </c>
      <c r="E5" s="14">
        <v>1432</v>
      </c>
      <c r="F5" s="14">
        <v>1848</v>
      </c>
      <c r="G5" s="14">
        <v>1155</v>
      </c>
      <c r="H5" s="36">
        <v>1226</v>
      </c>
      <c r="I5" s="36">
        <v>1480</v>
      </c>
      <c r="J5" s="14">
        <v>5396.59</v>
      </c>
    </row>
    <row r="6" ht="23.85" customHeight="1" spans="1:10">
      <c r="A6" s="33" t="s">
        <v>631</v>
      </c>
      <c r="B6" s="13" t="s">
        <v>443</v>
      </c>
      <c r="C6" s="14"/>
      <c r="D6" s="14">
        <v>11494</v>
      </c>
      <c r="E6" s="14">
        <v>11281</v>
      </c>
      <c r="F6" s="14">
        <v>11978</v>
      </c>
      <c r="G6" s="14"/>
      <c r="H6" s="36"/>
      <c r="I6" s="36"/>
      <c r="J6" s="14"/>
    </row>
    <row r="7" ht="23.85" customHeight="1" spans="1:10">
      <c r="A7" s="12" t="s">
        <v>632</v>
      </c>
      <c r="B7" s="13" t="s">
        <v>443</v>
      </c>
      <c r="C7" s="14">
        <v>69649</v>
      </c>
      <c r="D7" s="14">
        <v>39300</v>
      </c>
      <c r="E7" s="14">
        <v>100630</v>
      </c>
      <c r="F7" s="14">
        <v>112581</v>
      </c>
      <c r="G7" s="14">
        <v>95027</v>
      </c>
      <c r="H7" s="36">
        <v>121030</v>
      </c>
      <c r="I7" s="36">
        <v>90374</v>
      </c>
      <c r="J7" s="14">
        <v>95512</v>
      </c>
    </row>
    <row r="8" ht="23.85" customHeight="1" spans="1:10">
      <c r="A8" s="12" t="s">
        <v>633</v>
      </c>
      <c r="B8" s="13" t="s">
        <v>443</v>
      </c>
      <c r="C8" s="14"/>
      <c r="D8" s="14"/>
      <c r="E8" s="14"/>
      <c r="F8" s="14"/>
      <c r="G8" s="14"/>
      <c r="H8" s="36"/>
      <c r="I8" s="36"/>
      <c r="J8" s="14"/>
    </row>
    <row r="9" ht="23.85" customHeight="1" spans="1:10">
      <c r="A9" s="12" t="s">
        <v>467</v>
      </c>
      <c r="B9" s="13" t="s">
        <v>443</v>
      </c>
      <c r="C9" s="14">
        <v>6465</v>
      </c>
      <c r="D9" s="14">
        <v>45540</v>
      </c>
      <c r="E9" s="14">
        <v>21874</v>
      </c>
      <c r="F9" s="14">
        <v>20299</v>
      </c>
      <c r="G9" s="14">
        <v>22905</v>
      </c>
      <c r="H9" s="36">
        <v>50114</v>
      </c>
      <c r="I9" s="36">
        <v>53676</v>
      </c>
      <c r="J9" s="14">
        <v>64451</v>
      </c>
    </row>
    <row r="10" ht="23.85" customHeight="1" spans="1:10">
      <c r="A10" s="12" t="s">
        <v>634</v>
      </c>
      <c r="B10" s="13" t="s">
        <v>443</v>
      </c>
      <c r="C10" s="14"/>
      <c r="D10" s="14"/>
      <c r="E10" s="14"/>
      <c r="F10" s="14"/>
      <c r="G10" s="14"/>
      <c r="H10" s="36"/>
      <c r="I10" s="36"/>
      <c r="J10" s="14"/>
    </row>
    <row r="11" ht="23.85" customHeight="1" spans="1:10">
      <c r="A11" s="12" t="s">
        <v>635</v>
      </c>
      <c r="B11" s="13" t="s">
        <v>443</v>
      </c>
      <c r="C11" s="14">
        <v>155819</v>
      </c>
      <c r="D11" s="14">
        <v>225299</v>
      </c>
      <c r="E11" s="14">
        <v>15347</v>
      </c>
      <c r="F11" s="14">
        <v>20300</v>
      </c>
      <c r="G11" s="14">
        <v>7526</v>
      </c>
      <c r="H11" s="36">
        <v>7275</v>
      </c>
      <c r="I11" s="36">
        <v>8379</v>
      </c>
      <c r="J11" s="14">
        <v>24134</v>
      </c>
    </row>
    <row r="12" ht="23.85" customHeight="1" spans="1:10">
      <c r="A12" s="12" t="s">
        <v>453</v>
      </c>
      <c r="B12" s="13" t="s">
        <v>454</v>
      </c>
      <c r="C12" s="14">
        <v>96</v>
      </c>
      <c r="D12" s="14"/>
      <c r="E12" s="14">
        <v>28.6</v>
      </c>
      <c r="F12" s="14">
        <v>290</v>
      </c>
      <c r="G12" s="14">
        <v>101</v>
      </c>
      <c r="H12" s="36">
        <v>111</v>
      </c>
      <c r="I12" s="36">
        <v>126</v>
      </c>
      <c r="J12" s="14">
        <v>144</v>
      </c>
    </row>
    <row r="13" ht="23.85" customHeight="1" spans="1:10">
      <c r="A13" s="12" t="s">
        <v>636</v>
      </c>
      <c r="B13" s="13" t="s">
        <v>637</v>
      </c>
      <c r="C13" s="14"/>
      <c r="D13" s="14"/>
      <c r="E13" s="14"/>
      <c r="F13" s="14"/>
      <c r="G13" s="14"/>
      <c r="H13" s="36"/>
      <c r="I13" s="36"/>
      <c r="J13" s="14"/>
    </row>
    <row r="14" ht="23.85" customHeight="1" spans="1:10">
      <c r="A14" s="12" t="s">
        <v>638</v>
      </c>
      <c r="B14" s="13" t="s">
        <v>487</v>
      </c>
      <c r="C14" s="14"/>
      <c r="D14" s="14"/>
      <c r="E14" s="14"/>
      <c r="F14" s="14"/>
      <c r="G14" s="14"/>
      <c r="H14" s="36"/>
      <c r="I14" s="36"/>
      <c r="J14" s="14"/>
    </row>
    <row r="15" ht="23.85" customHeight="1" spans="1:10">
      <c r="A15" s="12" t="s">
        <v>639</v>
      </c>
      <c r="B15" s="13" t="s">
        <v>487</v>
      </c>
      <c r="C15" s="14">
        <v>1177602</v>
      </c>
      <c r="D15" s="14">
        <v>1402820</v>
      </c>
      <c r="E15" s="14">
        <v>1601423</v>
      </c>
      <c r="F15" s="14">
        <v>2904839</v>
      </c>
      <c r="G15" s="14">
        <v>4365603</v>
      </c>
      <c r="H15" s="36">
        <v>1700374</v>
      </c>
      <c r="I15" s="36">
        <v>1984879</v>
      </c>
      <c r="J15" s="38">
        <v>2493778</v>
      </c>
    </row>
    <row r="16" ht="23.85" customHeight="1" spans="1:10">
      <c r="A16" s="12" t="s">
        <v>640</v>
      </c>
      <c r="B16" s="13" t="s">
        <v>641</v>
      </c>
      <c r="C16" s="14">
        <v>752</v>
      </c>
      <c r="D16" s="14">
        <v>821</v>
      </c>
      <c r="E16" s="14">
        <v>941.19</v>
      </c>
      <c r="F16" s="14">
        <v>1083</v>
      </c>
      <c r="G16" s="14">
        <v>1111</v>
      </c>
      <c r="H16" s="36">
        <v>595</v>
      </c>
      <c r="I16" s="36">
        <v>425</v>
      </c>
      <c r="J16" s="38">
        <v>279.68</v>
      </c>
    </row>
    <row r="17" ht="23.85" customHeight="1" spans="1:10">
      <c r="A17" s="12" t="s">
        <v>642</v>
      </c>
      <c r="B17" s="13" t="s">
        <v>643</v>
      </c>
      <c r="C17" s="14"/>
      <c r="D17" s="14"/>
      <c r="E17" s="14"/>
      <c r="F17" s="14"/>
      <c r="G17" s="14"/>
      <c r="H17" s="36"/>
      <c r="I17" s="36"/>
      <c r="J17" s="38"/>
    </row>
    <row r="18" ht="23.85" customHeight="1" spans="1:10">
      <c r="A18" s="12" t="s">
        <v>644</v>
      </c>
      <c r="B18" s="13" t="s">
        <v>443</v>
      </c>
      <c r="C18" s="14"/>
      <c r="D18" s="14"/>
      <c r="E18" s="14"/>
      <c r="F18" s="14"/>
      <c r="G18" s="14"/>
      <c r="H18" s="36"/>
      <c r="I18" s="36"/>
      <c r="J18" s="38"/>
    </row>
    <row r="19" ht="23.85" customHeight="1" spans="1:10">
      <c r="A19" s="12" t="s">
        <v>494</v>
      </c>
      <c r="B19" s="13" t="s">
        <v>645</v>
      </c>
      <c r="C19" s="14">
        <v>27926</v>
      </c>
      <c r="D19" s="14">
        <v>34785</v>
      </c>
      <c r="E19" s="14">
        <v>184066</v>
      </c>
      <c r="F19" s="14">
        <v>845239</v>
      </c>
      <c r="G19" s="14">
        <v>743263</v>
      </c>
      <c r="H19" s="36">
        <v>832172</v>
      </c>
      <c r="I19" s="36">
        <v>899801</v>
      </c>
      <c r="J19" s="38">
        <v>1951356.22</v>
      </c>
    </row>
    <row r="20" ht="23.85" customHeight="1" spans="1:10">
      <c r="A20" s="12" t="s">
        <v>477</v>
      </c>
      <c r="B20" s="13" t="s">
        <v>443</v>
      </c>
      <c r="C20" s="14">
        <v>407575</v>
      </c>
      <c r="D20" s="14">
        <v>312112</v>
      </c>
      <c r="E20" s="14">
        <v>390200</v>
      </c>
      <c r="F20" s="14">
        <v>425020</v>
      </c>
      <c r="G20" s="14"/>
      <c r="H20" s="36"/>
      <c r="I20" s="36">
        <v>2433904</v>
      </c>
      <c r="J20" s="38">
        <v>2238701.92</v>
      </c>
    </row>
    <row r="21" ht="23.85" customHeight="1" spans="1:10">
      <c r="A21" s="12" t="s">
        <v>646</v>
      </c>
      <c r="B21" s="13" t="s">
        <v>443</v>
      </c>
      <c r="C21" s="14"/>
      <c r="D21" s="14"/>
      <c r="E21" s="14"/>
      <c r="F21" s="14"/>
      <c r="G21" s="14"/>
      <c r="H21" s="36"/>
      <c r="I21" s="36"/>
      <c r="J21" s="38"/>
    </row>
    <row r="22" ht="23.85" customHeight="1" spans="1:10">
      <c r="A22" s="12" t="s">
        <v>647</v>
      </c>
      <c r="B22" s="13" t="s">
        <v>443</v>
      </c>
      <c r="C22" s="14"/>
      <c r="D22" s="14"/>
      <c r="E22" s="14"/>
      <c r="F22" s="14"/>
      <c r="G22" s="14"/>
      <c r="H22" s="36"/>
      <c r="I22" s="36"/>
      <c r="J22" s="38"/>
    </row>
    <row r="23" ht="23.85" customHeight="1" spans="1:10">
      <c r="A23" s="12" t="s">
        <v>648</v>
      </c>
      <c r="B23" s="13" t="s">
        <v>443</v>
      </c>
      <c r="C23" s="14"/>
      <c r="D23" s="14"/>
      <c r="E23" s="14"/>
      <c r="F23" s="14"/>
      <c r="G23" s="14"/>
      <c r="H23" s="36"/>
      <c r="I23" s="36"/>
      <c r="J23" s="38"/>
    </row>
    <row r="24" ht="23.85" customHeight="1" spans="1:10">
      <c r="A24" s="12" t="s">
        <v>649</v>
      </c>
      <c r="B24" s="13" t="s">
        <v>443</v>
      </c>
      <c r="C24" s="14">
        <v>538043</v>
      </c>
      <c r="D24" s="14">
        <v>460162</v>
      </c>
      <c r="E24" s="14">
        <v>636726</v>
      </c>
      <c r="F24" s="14">
        <v>756416</v>
      </c>
      <c r="G24" s="14">
        <v>2598384</v>
      </c>
      <c r="H24" s="36">
        <v>2731554</v>
      </c>
      <c r="I24" s="36">
        <v>3002273</v>
      </c>
      <c r="J24" s="38">
        <v>3368329.32</v>
      </c>
    </row>
    <row r="25" ht="23.85" customHeight="1" spans="1:10">
      <c r="A25" s="16" t="s">
        <v>472</v>
      </c>
      <c r="B25" s="17" t="s">
        <v>650</v>
      </c>
      <c r="C25" s="18">
        <v>160</v>
      </c>
      <c r="D25" s="18">
        <v>184</v>
      </c>
      <c r="E25" s="18">
        <v>246</v>
      </c>
      <c r="F25" s="18">
        <v>313.33</v>
      </c>
      <c r="G25" s="18">
        <v>459.67</v>
      </c>
      <c r="H25" s="37">
        <v>437.19</v>
      </c>
      <c r="I25" s="39">
        <v>444</v>
      </c>
      <c r="J25" s="18">
        <v>909.621318</v>
      </c>
    </row>
    <row r="26" customHeight="1"/>
  </sheetData>
  <pageMargins left="1.14" right="0.94" top="1.38" bottom="1.38" header="0.51" footer="1.1"/>
  <pageSetup paperSize="9" firstPageNumber="238" orientation="portrait" useFirstPageNumber="1"/>
  <headerFooter alignWithMargins="0">
    <oddFooter>&amp;C239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24"/>
  </sheetPr>
  <dimension ref="A1:J45"/>
  <sheetViews>
    <sheetView workbookViewId="0">
      <selection activeCell="A1" sqref="$A1:$XFD1048576"/>
    </sheetView>
  </sheetViews>
  <sheetFormatPr defaultColWidth="9" defaultRowHeight="13.5"/>
  <cols>
    <col min="1" max="1" width="15" style="2" customWidth="1"/>
    <col min="2" max="2" width="4.5" style="1" customWidth="1"/>
    <col min="3" max="3" width="6.525" style="3" customWidth="1"/>
    <col min="4" max="6" width="6.525" style="2" customWidth="1"/>
    <col min="7" max="7" width="6.525" style="1" customWidth="1"/>
    <col min="8" max="9" width="6.525" style="2" customWidth="1"/>
    <col min="10" max="10" width="6.525" style="4" customWidth="1"/>
    <col min="11" max="11" width="9" style="2"/>
    <col min="12" max="12" width="10.125" style="2"/>
    <col min="13" max="16384" width="9" style="2"/>
  </cols>
  <sheetData>
    <row r="1" ht="39.95" customHeight="1" spans="1:1">
      <c r="A1" s="5" t="s">
        <v>652</v>
      </c>
    </row>
    <row r="2" s="1" customFormat="1" ht="30" customHeight="1" spans="1:10">
      <c r="A2" s="6" t="s">
        <v>505</v>
      </c>
      <c r="B2" s="7" t="s">
        <v>628</v>
      </c>
      <c r="C2" s="8" t="s">
        <v>548</v>
      </c>
      <c r="D2" s="8" t="s">
        <v>549</v>
      </c>
      <c r="E2" s="20" t="s">
        <v>550</v>
      </c>
      <c r="F2" s="20" t="s">
        <v>551</v>
      </c>
      <c r="G2" s="20" t="s">
        <v>552</v>
      </c>
      <c r="H2" s="20" t="s">
        <v>553</v>
      </c>
      <c r="I2" s="20" t="s">
        <v>554</v>
      </c>
      <c r="J2" s="27" t="s">
        <v>555</v>
      </c>
    </row>
    <row r="3" ht="23.85" customHeight="1" spans="1:10">
      <c r="A3" s="9" t="s">
        <v>629</v>
      </c>
      <c r="B3" s="10" t="s">
        <v>443</v>
      </c>
      <c r="C3" s="11"/>
      <c r="D3" s="11"/>
      <c r="E3" s="11"/>
      <c r="F3" s="11"/>
      <c r="G3" s="11"/>
      <c r="H3" s="21"/>
      <c r="I3" s="21"/>
      <c r="J3" s="28"/>
    </row>
    <row r="4" ht="23.85" customHeight="1" spans="1:10">
      <c r="A4" s="12" t="s">
        <v>630</v>
      </c>
      <c r="B4" s="13" t="s">
        <v>443</v>
      </c>
      <c r="C4" s="11"/>
      <c r="D4" s="14"/>
      <c r="E4" s="14"/>
      <c r="F4" s="11"/>
      <c r="G4" s="11"/>
      <c r="H4" s="21"/>
      <c r="I4" s="21"/>
      <c r="J4" s="28"/>
    </row>
    <row r="5" ht="23.85" customHeight="1" spans="1:10">
      <c r="A5" s="12" t="s">
        <v>450</v>
      </c>
      <c r="B5" s="13" t="s">
        <v>451</v>
      </c>
      <c r="C5" s="11">
        <v>11412</v>
      </c>
      <c r="D5" s="14">
        <v>9954</v>
      </c>
      <c r="E5" s="14">
        <v>9800</v>
      </c>
      <c r="F5" s="11">
        <v>35452</v>
      </c>
      <c r="G5" s="22">
        <v>36141</v>
      </c>
      <c r="H5" s="21">
        <v>34098</v>
      </c>
      <c r="I5" s="21">
        <v>31702</v>
      </c>
      <c r="J5" s="11">
        <v>26597</v>
      </c>
    </row>
    <row r="6" ht="23.85" customHeight="1" spans="1:10">
      <c r="A6" s="12" t="s">
        <v>653</v>
      </c>
      <c r="B6" s="13" t="s">
        <v>443</v>
      </c>
      <c r="C6" s="11"/>
      <c r="D6" s="14"/>
      <c r="E6" s="14"/>
      <c r="F6" s="11"/>
      <c r="G6" s="22"/>
      <c r="H6" s="21"/>
      <c r="I6" s="21"/>
      <c r="J6" s="11"/>
    </row>
    <row r="7" ht="23.85" customHeight="1" spans="1:10">
      <c r="A7" s="12" t="s">
        <v>632</v>
      </c>
      <c r="B7" s="13" t="s">
        <v>443</v>
      </c>
      <c r="C7" s="11">
        <v>96216</v>
      </c>
      <c r="D7" s="14">
        <v>103009</v>
      </c>
      <c r="E7" s="14">
        <v>89550</v>
      </c>
      <c r="F7" s="11">
        <v>31525</v>
      </c>
      <c r="G7" s="22">
        <v>30495</v>
      </c>
      <c r="H7" s="21">
        <v>43456</v>
      </c>
      <c r="I7" s="21">
        <v>35463</v>
      </c>
      <c r="J7" s="11">
        <v>38631.1</v>
      </c>
    </row>
    <row r="8" ht="23.85" customHeight="1" spans="1:10">
      <c r="A8" s="12" t="s">
        <v>633</v>
      </c>
      <c r="B8" s="13" t="s">
        <v>443</v>
      </c>
      <c r="C8" s="11"/>
      <c r="D8" s="14"/>
      <c r="E8" s="14"/>
      <c r="F8" s="11"/>
      <c r="G8" s="22"/>
      <c r="H8" s="21"/>
      <c r="I8" s="21"/>
      <c r="J8" s="11"/>
    </row>
    <row r="9" ht="23.85" customHeight="1" spans="1:10">
      <c r="A9" s="12" t="s">
        <v>467</v>
      </c>
      <c r="B9" s="13" t="s">
        <v>443</v>
      </c>
      <c r="C9" s="11">
        <v>31835</v>
      </c>
      <c r="D9" s="14">
        <v>29782</v>
      </c>
      <c r="E9" s="14">
        <v>30728</v>
      </c>
      <c r="F9" s="11">
        <v>15048.21</v>
      </c>
      <c r="G9" s="22">
        <v>13961.84</v>
      </c>
      <c r="H9" s="11">
        <v>19035.51</v>
      </c>
      <c r="I9" s="11">
        <v>21732.24</v>
      </c>
      <c r="J9" s="11">
        <v>21240.26</v>
      </c>
    </row>
    <row r="10" ht="23.85" customHeight="1" spans="1:10">
      <c r="A10" s="12" t="s">
        <v>634</v>
      </c>
      <c r="B10" s="13" t="s">
        <v>443</v>
      </c>
      <c r="C10" s="11"/>
      <c r="D10" s="14"/>
      <c r="E10" s="14"/>
      <c r="F10" s="11"/>
      <c r="G10" s="22"/>
      <c r="H10" s="21"/>
      <c r="I10" s="21"/>
      <c r="J10" s="11"/>
    </row>
    <row r="11" ht="23.85" customHeight="1" spans="1:10">
      <c r="A11" s="12" t="s">
        <v>485</v>
      </c>
      <c r="B11" s="13" t="s">
        <v>443</v>
      </c>
      <c r="C11" s="11">
        <v>25880</v>
      </c>
      <c r="D11" s="14">
        <v>23940</v>
      </c>
      <c r="E11" s="14">
        <v>19379</v>
      </c>
      <c r="F11" s="11">
        <v>10628.8</v>
      </c>
      <c r="G11" s="22">
        <v>6639.18</v>
      </c>
      <c r="H11" s="11">
        <v>12883.51</v>
      </c>
      <c r="I11" s="11">
        <v>30536.24</v>
      </c>
      <c r="J11" s="11">
        <v>30337.48</v>
      </c>
    </row>
    <row r="12" ht="23.85" customHeight="1" spans="1:10">
      <c r="A12" s="12" t="s">
        <v>453</v>
      </c>
      <c r="B12" s="13" t="s">
        <v>454</v>
      </c>
      <c r="C12" s="11">
        <v>148</v>
      </c>
      <c r="D12" s="14">
        <v>111</v>
      </c>
      <c r="E12" s="14">
        <v>103</v>
      </c>
      <c r="F12" s="11">
        <v>501.09</v>
      </c>
      <c r="G12" s="22">
        <v>551.03</v>
      </c>
      <c r="H12" s="11">
        <v>536.44</v>
      </c>
      <c r="I12" s="11">
        <v>578.71</v>
      </c>
      <c r="J12" s="11">
        <v>516.85</v>
      </c>
    </row>
    <row r="13" ht="23.85" customHeight="1" spans="1:10">
      <c r="A13" s="12" t="s">
        <v>636</v>
      </c>
      <c r="B13" s="13" t="s">
        <v>637</v>
      </c>
      <c r="C13" s="11"/>
      <c r="D13" s="14"/>
      <c r="E13" s="14"/>
      <c r="F13" s="11"/>
      <c r="G13" s="22"/>
      <c r="H13" s="21"/>
      <c r="I13" s="21"/>
      <c r="J13" s="11"/>
    </row>
    <row r="14" ht="23.85" customHeight="1" spans="1:10">
      <c r="A14" s="12" t="s">
        <v>638</v>
      </c>
      <c r="B14" s="13" t="s">
        <v>487</v>
      </c>
      <c r="C14" s="11"/>
      <c r="D14" s="14"/>
      <c r="E14" s="14"/>
      <c r="F14" s="11"/>
      <c r="G14" s="22"/>
      <c r="H14" s="21"/>
      <c r="I14" s="21"/>
      <c r="J14" s="11"/>
    </row>
    <row r="15" ht="23.85" customHeight="1" spans="1:10">
      <c r="A15" s="12" t="s">
        <v>486</v>
      </c>
      <c r="B15" s="13" t="s">
        <v>487</v>
      </c>
      <c r="C15" s="15">
        <v>2512391</v>
      </c>
      <c r="D15" s="15">
        <v>2675560</v>
      </c>
      <c r="E15" s="15">
        <v>3115051</v>
      </c>
      <c r="F15" s="15">
        <v>3129347</v>
      </c>
      <c r="G15" s="23">
        <v>2976705</v>
      </c>
      <c r="H15" s="24">
        <v>3883440</v>
      </c>
      <c r="I15" s="24">
        <v>4792939</v>
      </c>
      <c r="J15" s="15">
        <v>2704752</v>
      </c>
    </row>
    <row r="16" ht="23.85" customHeight="1" spans="1:10">
      <c r="A16" s="12" t="s">
        <v>640</v>
      </c>
      <c r="B16" s="13" t="s">
        <v>641</v>
      </c>
      <c r="C16" s="15"/>
      <c r="D16" s="15"/>
      <c r="E16" s="15"/>
      <c r="F16" s="15"/>
      <c r="G16" s="23"/>
      <c r="H16" s="24"/>
      <c r="I16" s="24"/>
      <c r="J16" s="15"/>
    </row>
    <row r="17" ht="23.85" customHeight="1" spans="1:10">
      <c r="A17" s="12" t="s">
        <v>642</v>
      </c>
      <c r="B17" s="13" t="s">
        <v>643</v>
      </c>
      <c r="C17" s="15"/>
      <c r="D17" s="15"/>
      <c r="E17" s="15"/>
      <c r="F17" s="15"/>
      <c r="G17" s="23"/>
      <c r="H17" s="24"/>
      <c r="I17" s="24"/>
      <c r="J17" s="15"/>
    </row>
    <row r="18" ht="23.85" customHeight="1" spans="1:10">
      <c r="A18" s="12" t="s">
        <v>644</v>
      </c>
      <c r="B18" s="13" t="s">
        <v>443</v>
      </c>
      <c r="C18" s="15"/>
      <c r="D18" s="15"/>
      <c r="E18" s="15"/>
      <c r="F18" s="15"/>
      <c r="G18" s="23"/>
      <c r="H18" s="24"/>
      <c r="I18" s="24"/>
      <c r="J18" s="15"/>
    </row>
    <row r="19" ht="23.85" customHeight="1" spans="1:10">
      <c r="A19" s="12" t="s">
        <v>494</v>
      </c>
      <c r="B19" s="13" t="s">
        <v>645</v>
      </c>
      <c r="C19" s="15">
        <v>2531845.71</v>
      </c>
      <c r="D19" s="15">
        <v>3590488.17</v>
      </c>
      <c r="E19" s="15">
        <v>4590621.8</v>
      </c>
      <c r="F19" s="15">
        <v>5230639.32</v>
      </c>
      <c r="G19" s="23">
        <v>5720236.12</v>
      </c>
      <c r="H19" s="15">
        <v>6211548.21</v>
      </c>
      <c r="I19" s="15">
        <v>7773026.36</v>
      </c>
      <c r="J19" s="15">
        <v>8281176.8</v>
      </c>
    </row>
    <row r="20" ht="23.85" customHeight="1" spans="1:10">
      <c r="A20" s="12" t="s">
        <v>477</v>
      </c>
      <c r="B20" s="13" t="s">
        <v>443</v>
      </c>
      <c r="C20" s="15">
        <v>2437810.91</v>
      </c>
      <c r="D20" s="15">
        <v>2642416.71</v>
      </c>
      <c r="E20" s="15">
        <v>2664036.01</v>
      </c>
      <c r="F20" s="15">
        <v>2886164.84</v>
      </c>
      <c r="G20" s="23">
        <v>3021858.84</v>
      </c>
      <c r="H20" s="15">
        <v>2949286.99</v>
      </c>
      <c r="I20" s="15">
        <v>2469934.96</v>
      </c>
      <c r="J20" s="15">
        <v>2170378.59</v>
      </c>
    </row>
    <row r="21" ht="23.85" customHeight="1" spans="1:10">
      <c r="A21" s="12" t="s">
        <v>646</v>
      </c>
      <c r="B21" s="13" t="s">
        <v>443</v>
      </c>
      <c r="C21" s="15"/>
      <c r="D21" s="15"/>
      <c r="E21" s="15"/>
      <c r="F21" s="15"/>
      <c r="G21" s="23"/>
      <c r="H21" s="15"/>
      <c r="I21" s="15"/>
      <c r="J21" s="15"/>
    </row>
    <row r="22" ht="23.85" customHeight="1" spans="1:10">
      <c r="A22" s="12" t="s">
        <v>647</v>
      </c>
      <c r="B22" s="13" t="s">
        <v>443</v>
      </c>
      <c r="C22" s="15"/>
      <c r="D22" s="15"/>
      <c r="E22" s="15"/>
      <c r="F22" s="15"/>
      <c r="G22" s="23"/>
      <c r="H22" s="15"/>
      <c r="I22" s="15"/>
      <c r="J22" s="15"/>
    </row>
    <row r="23" ht="23.85" customHeight="1" spans="1:10">
      <c r="A23" s="12" t="s">
        <v>648</v>
      </c>
      <c r="B23" s="13" t="s">
        <v>443</v>
      </c>
      <c r="C23" s="15"/>
      <c r="D23" s="15"/>
      <c r="E23" s="15"/>
      <c r="F23" s="15"/>
      <c r="G23" s="23"/>
      <c r="H23" s="15"/>
      <c r="I23" s="15"/>
      <c r="J23" s="15"/>
    </row>
    <row r="24" ht="23.85" customHeight="1" spans="1:10">
      <c r="A24" s="12" t="s">
        <v>478</v>
      </c>
      <c r="B24" s="13" t="s">
        <v>443</v>
      </c>
      <c r="C24" s="15">
        <v>3516078.31</v>
      </c>
      <c r="D24" s="15">
        <v>3729797.87</v>
      </c>
      <c r="E24" s="15">
        <v>4699791.5</v>
      </c>
      <c r="F24" s="15">
        <v>4231741.06</v>
      </c>
      <c r="G24" s="23">
        <v>5905381.44</v>
      </c>
      <c r="H24" s="23">
        <v>6109844.5</v>
      </c>
      <c r="I24" s="23">
        <v>5140408.37</v>
      </c>
      <c r="J24" s="23">
        <v>4671371.23</v>
      </c>
    </row>
    <row r="25" ht="23.85" customHeight="1" spans="1:10">
      <c r="A25" s="16" t="s">
        <v>472</v>
      </c>
      <c r="B25" s="17" t="s">
        <v>650</v>
      </c>
      <c r="C25" s="18">
        <v>1080.698897</v>
      </c>
      <c r="D25" s="18">
        <v>1097.7985</v>
      </c>
      <c r="E25" s="18">
        <v>1031.3444</v>
      </c>
      <c r="F25" s="18">
        <v>805.87193</v>
      </c>
      <c r="G25" s="25">
        <v>912.468183</v>
      </c>
      <c r="H25" s="18">
        <v>930.788119</v>
      </c>
      <c r="I25" s="18">
        <v>906.59291</v>
      </c>
      <c r="J25" s="18">
        <v>822.062366</v>
      </c>
    </row>
    <row r="26" spans="4:7">
      <c r="D26" s="19"/>
      <c r="G26" s="26"/>
    </row>
    <row r="27" spans="4:7">
      <c r="D27" s="19"/>
      <c r="G27" s="26"/>
    </row>
    <row r="28" spans="4:7">
      <c r="D28" s="19"/>
      <c r="G28" s="26"/>
    </row>
    <row r="29" spans="4:7">
      <c r="D29" s="19"/>
      <c r="G29" s="26"/>
    </row>
    <row r="30" spans="4:7">
      <c r="D30" s="19"/>
      <c r="G30" s="26"/>
    </row>
    <row r="31" spans="4:7">
      <c r="D31" s="19"/>
      <c r="G31" s="26"/>
    </row>
    <row r="32" spans="4:7">
      <c r="D32" s="19"/>
      <c r="G32" s="26"/>
    </row>
    <row r="33" spans="4:7">
      <c r="D33" s="19"/>
      <c r="G33" s="26"/>
    </row>
    <row r="34" spans="4:7">
      <c r="D34" s="19"/>
      <c r="G34" s="26"/>
    </row>
    <row r="35" spans="4:7">
      <c r="D35" s="19"/>
      <c r="G35" s="26"/>
    </row>
    <row r="36" spans="4:7">
      <c r="D36" s="19"/>
      <c r="G36" s="26"/>
    </row>
    <row r="37" spans="4:7">
      <c r="D37" s="19"/>
      <c r="G37" s="26"/>
    </row>
    <row r="38" spans="4:7">
      <c r="D38" s="19"/>
      <c r="G38" s="26"/>
    </row>
    <row r="39" spans="4:7">
      <c r="D39" s="19"/>
      <c r="G39" s="26"/>
    </row>
    <row r="40" spans="4:7">
      <c r="D40" s="19"/>
      <c r="G40" s="26"/>
    </row>
    <row r="41" spans="7:7">
      <c r="G41" s="26"/>
    </row>
    <row r="42" spans="7:7">
      <c r="G42" s="26"/>
    </row>
    <row r="43" spans="7:7">
      <c r="G43" s="26"/>
    </row>
    <row r="44" spans="7:7">
      <c r="G44" s="26"/>
    </row>
    <row r="45" spans="7:7">
      <c r="G45" s="26"/>
    </row>
  </sheetData>
  <pageMargins left="1.14" right="0.94" top="1.38" bottom="1.38" header="0.51" footer="1.1"/>
  <pageSetup paperSize="9" firstPageNumber="239" orientation="portrait" useFirstPageNumber="1"/>
  <headerFooter alignWithMargins="0">
    <oddFooter>&amp;C240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3"/>
  </sheetPr>
  <dimension ref="A1:P67"/>
  <sheetViews>
    <sheetView showZeros="0" zoomScale="115" zoomScaleNormal="115" workbookViewId="0">
      <selection activeCell="A1" sqref="$A1:$XFD1048576"/>
    </sheetView>
  </sheetViews>
  <sheetFormatPr defaultColWidth="9" defaultRowHeight="15.75"/>
  <cols>
    <col min="1" max="1" width="29.625" style="237" customWidth="1"/>
    <col min="2" max="2" width="6.75" style="284" customWidth="1"/>
    <col min="3" max="3" width="6.875" style="237" customWidth="1"/>
    <col min="4" max="4" width="4.625" style="237" customWidth="1"/>
    <col min="5" max="5" width="6.25" style="237" customWidth="1"/>
    <col min="6" max="6" width="6" style="237" customWidth="1"/>
    <col min="7" max="7" width="5.25" style="237" customWidth="1"/>
    <col min="8" max="9" width="5.125" style="237" customWidth="1"/>
    <col min="10" max="16384" width="9" style="237"/>
  </cols>
  <sheetData>
    <row r="1" ht="6.75" customHeight="1" spans="1:1">
      <c r="A1" s="223"/>
    </row>
    <row r="2" customHeight="1" spans="1:9">
      <c r="A2" s="309" t="s">
        <v>172</v>
      </c>
      <c r="G2" s="318" t="s">
        <v>34</v>
      </c>
      <c r="H2" s="318"/>
      <c r="I2" s="318"/>
    </row>
    <row r="3" s="407" customFormat="1" ht="8.25" customHeight="1" spans="1:9">
      <c r="A3" s="410" t="s">
        <v>104</v>
      </c>
      <c r="B3" s="411"/>
      <c r="C3" s="412" t="s">
        <v>173</v>
      </c>
      <c r="D3" s="412" t="s">
        <v>174</v>
      </c>
      <c r="E3" s="412" t="s">
        <v>175</v>
      </c>
      <c r="F3" s="412" t="s">
        <v>176</v>
      </c>
      <c r="G3" s="412" t="s">
        <v>177</v>
      </c>
      <c r="H3" s="412" t="s">
        <v>178</v>
      </c>
      <c r="I3" s="426" t="s">
        <v>179</v>
      </c>
    </row>
    <row r="4" s="407" customFormat="1" ht="9.75" customHeight="1" spans="1:9">
      <c r="A4" s="413"/>
      <c r="B4" s="414" t="s">
        <v>180</v>
      </c>
      <c r="C4" s="415"/>
      <c r="D4" s="416"/>
      <c r="E4" s="415"/>
      <c r="F4" s="415"/>
      <c r="G4" s="415"/>
      <c r="H4" s="415"/>
      <c r="I4" s="427"/>
    </row>
    <row r="5" s="407" customFormat="1" ht="9.75" customHeight="1" spans="1:9">
      <c r="A5" s="413"/>
      <c r="B5" s="415"/>
      <c r="C5" s="415"/>
      <c r="D5" s="416"/>
      <c r="E5" s="415"/>
      <c r="F5" s="415"/>
      <c r="G5" s="415"/>
      <c r="H5" s="415"/>
      <c r="I5" s="427"/>
    </row>
    <row r="6" s="407" customFormat="1" ht="27.75" customHeight="1" spans="1:9">
      <c r="A6" s="417"/>
      <c r="B6" s="418"/>
      <c r="C6" s="418"/>
      <c r="D6" s="419"/>
      <c r="E6" s="418"/>
      <c r="F6" s="418"/>
      <c r="G6" s="418"/>
      <c r="H6" s="418"/>
      <c r="I6" s="428"/>
    </row>
    <row r="7" s="408" customFormat="1" ht="10.5" spans="1:16">
      <c r="A7" s="420" t="s">
        <v>115</v>
      </c>
      <c r="B7" s="378">
        <v>17001780.4</v>
      </c>
      <c r="C7" s="378">
        <v>22945038.1</v>
      </c>
      <c r="D7" s="378">
        <v>82278.9</v>
      </c>
      <c r="E7" s="378">
        <v>1470577.8</v>
      </c>
      <c r="F7" s="378">
        <v>1823569.7</v>
      </c>
      <c r="G7" s="378">
        <v>270713</v>
      </c>
      <c r="H7" s="378">
        <v>87692</v>
      </c>
      <c r="I7" s="429">
        <v>16.065639700363</v>
      </c>
      <c r="J7" s="430"/>
      <c r="K7" s="430"/>
      <c r="L7" s="430"/>
      <c r="M7" s="430"/>
      <c r="N7" s="430"/>
      <c r="O7" s="430"/>
      <c r="P7" s="430"/>
    </row>
    <row r="8" ht="9.75" customHeight="1" spans="1:9">
      <c r="A8" s="394" t="s">
        <v>42</v>
      </c>
      <c r="B8" s="372"/>
      <c r="C8" s="350"/>
      <c r="D8" s="350"/>
      <c r="E8" s="350"/>
      <c r="F8" s="350"/>
      <c r="G8" s="352"/>
      <c r="H8" s="352"/>
      <c r="I8" s="431"/>
    </row>
    <row r="9" ht="9.75" customHeight="1" spans="1:9">
      <c r="A9" s="339" t="s">
        <v>116</v>
      </c>
      <c r="B9" s="247">
        <v>673365.7</v>
      </c>
      <c r="C9" s="14">
        <v>99862.1</v>
      </c>
      <c r="D9" s="14">
        <v>141.6</v>
      </c>
      <c r="E9" s="14">
        <v>22406.7</v>
      </c>
      <c r="F9" s="14">
        <v>-18734.9</v>
      </c>
      <c r="G9" s="11">
        <v>-41283.2</v>
      </c>
      <c r="H9" s="11">
        <v>699</v>
      </c>
      <c r="I9" s="432">
        <v>38.851952585711</v>
      </c>
    </row>
    <row r="10" ht="9.75" customHeight="1" spans="1:9">
      <c r="A10" s="339" t="s">
        <v>117</v>
      </c>
      <c r="B10" s="247">
        <v>0</v>
      </c>
      <c r="C10" s="14">
        <v>0</v>
      </c>
      <c r="D10" s="14">
        <v>0</v>
      </c>
      <c r="E10" s="14">
        <v>0</v>
      </c>
      <c r="F10" s="14">
        <v>0</v>
      </c>
      <c r="G10" s="11">
        <v>0</v>
      </c>
      <c r="H10" s="11">
        <v>0</v>
      </c>
      <c r="I10" s="432"/>
    </row>
    <row r="11" ht="9.75" customHeight="1" spans="1:9">
      <c r="A11" s="339" t="s">
        <v>118</v>
      </c>
      <c r="B11" s="247">
        <v>0</v>
      </c>
      <c r="C11" s="14">
        <v>0</v>
      </c>
      <c r="D11" s="14">
        <v>0</v>
      </c>
      <c r="E11" s="14">
        <v>0</v>
      </c>
      <c r="F11" s="14">
        <v>0</v>
      </c>
      <c r="G11" s="11">
        <v>0</v>
      </c>
      <c r="H11" s="11">
        <v>0</v>
      </c>
      <c r="I11" s="432"/>
    </row>
    <row r="12" ht="9.75" customHeight="1" spans="1:9">
      <c r="A12" s="339" t="s">
        <v>119</v>
      </c>
      <c r="B12" s="247">
        <v>9525003.9</v>
      </c>
      <c r="C12" s="14">
        <v>19108053</v>
      </c>
      <c r="D12" s="14">
        <v>53576.3</v>
      </c>
      <c r="E12" s="14">
        <v>648301.2</v>
      </c>
      <c r="F12" s="14">
        <v>887587.6</v>
      </c>
      <c r="G12" s="11">
        <v>185710.1</v>
      </c>
      <c r="H12" s="11">
        <v>72219</v>
      </c>
      <c r="I12" s="432">
        <v>10.982047141174</v>
      </c>
    </row>
    <row r="13" ht="9.75" customHeight="1" spans="1:9">
      <c r="A13" s="339" t="s">
        <v>120</v>
      </c>
      <c r="B13" s="247">
        <v>6624731.6</v>
      </c>
      <c r="C13" s="14">
        <v>2612214</v>
      </c>
      <c r="D13" s="14">
        <v>25795.5</v>
      </c>
      <c r="E13" s="14">
        <v>764067</v>
      </c>
      <c r="F13" s="14">
        <v>908631.5</v>
      </c>
      <c r="G13" s="11">
        <v>118769</v>
      </c>
      <c r="H13" s="11">
        <v>9031</v>
      </c>
      <c r="I13" s="432">
        <v>54.1034242478764</v>
      </c>
    </row>
    <row r="14" ht="9.75" customHeight="1" spans="1:9">
      <c r="A14" s="339" t="s">
        <v>121</v>
      </c>
      <c r="B14" s="247">
        <v>160203.1</v>
      </c>
      <c r="C14" s="14">
        <v>984172</v>
      </c>
      <c r="D14" s="14">
        <v>2258.8</v>
      </c>
      <c r="E14" s="14">
        <v>34820</v>
      </c>
      <c r="F14" s="14">
        <v>41702.1</v>
      </c>
      <c r="G14" s="11">
        <v>4623.3</v>
      </c>
      <c r="H14" s="11">
        <v>3078</v>
      </c>
      <c r="I14" s="432">
        <v>12.7217813465534</v>
      </c>
    </row>
    <row r="15" ht="9.75" customHeight="1" spans="1:9">
      <c r="A15" s="421" t="s">
        <v>122</v>
      </c>
      <c r="B15" s="422">
        <v>18476.0999999992</v>
      </c>
      <c r="C15" s="422">
        <v>140737</v>
      </c>
      <c r="D15" s="422">
        <v>506.699999999985</v>
      </c>
      <c r="E15" s="422">
        <v>982.90000000014</v>
      </c>
      <c r="F15" s="422">
        <v>4383.39999999989</v>
      </c>
      <c r="G15" s="422">
        <v>2893.80000000001</v>
      </c>
      <c r="H15" s="422">
        <v>2665</v>
      </c>
      <c r="I15" s="422">
        <v>16.6015810660752</v>
      </c>
    </row>
    <row r="16" ht="9.75" customHeight="1" spans="1:9">
      <c r="A16" s="399" t="s">
        <v>123</v>
      </c>
      <c r="B16" s="247">
        <v>13868402.4</v>
      </c>
      <c r="C16" s="14">
        <v>13685893.6</v>
      </c>
      <c r="D16" s="14">
        <v>49897.9</v>
      </c>
      <c r="E16" s="14">
        <v>1269747.1</v>
      </c>
      <c r="F16" s="14">
        <v>1448066.4</v>
      </c>
      <c r="G16" s="11">
        <v>128421.4</v>
      </c>
      <c r="H16" s="11">
        <v>14278</v>
      </c>
      <c r="I16" s="432">
        <v>17.9840620788419</v>
      </c>
    </row>
    <row r="17" s="407" customFormat="1" ht="9.75" customHeight="1" spans="1:9">
      <c r="A17" s="400" t="s">
        <v>39</v>
      </c>
      <c r="B17" s="11"/>
      <c r="C17" s="11"/>
      <c r="D17" s="11"/>
      <c r="E17" s="11"/>
      <c r="F17" s="11"/>
      <c r="G17" s="11"/>
      <c r="H17" s="11"/>
      <c r="I17" s="432"/>
    </row>
    <row r="18" s="409" customFormat="1" ht="9.75" customHeight="1" spans="1:9">
      <c r="A18" s="401" t="s">
        <v>181</v>
      </c>
      <c r="B18" s="11">
        <v>792846.3</v>
      </c>
      <c r="C18" s="11">
        <v>3646679.1</v>
      </c>
      <c r="D18" s="11">
        <v>16009.3</v>
      </c>
      <c r="E18" s="11">
        <v>129992</v>
      </c>
      <c r="F18" s="11">
        <v>216184.7</v>
      </c>
      <c r="G18" s="11">
        <v>70183.4</v>
      </c>
      <c r="H18" s="11">
        <v>52440</v>
      </c>
      <c r="I18" s="432">
        <v>20.0135979875414</v>
      </c>
    </row>
    <row r="19" s="407" customFormat="1" ht="9.75" customHeight="1" spans="1:9">
      <c r="A19" s="401" t="s">
        <v>182</v>
      </c>
      <c r="B19" s="11">
        <v>16208934.1</v>
      </c>
      <c r="C19" s="11">
        <v>19298359</v>
      </c>
      <c r="D19" s="11">
        <v>66269.6</v>
      </c>
      <c r="E19" s="11">
        <v>1340585.8</v>
      </c>
      <c r="F19" s="11">
        <v>1607385</v>
      </c>
      <c r="G19" s="11">
        <v>200529.6</v>
      </c>
      <c r="H19" s="11">
        <v>35252</v>
      </c>
      <c r="I19" s="432">
        <v>15.3447157678572</v>
      </c>
    </row>
    <row r="20" s="407" customFormat="1" ht="9.75" customHeight="1" spans="1:9">
      <c r="A20" s="400" t="s">
        <v>126</v>
      </c>
      <c r="B20" s="11"/>
      <c r="C20" s="11"/>
      <c r="D20" s="11"/>
      <c r="E20" s="11"/>
      <c r="F20" s="11"/>
      <c r="G20" s="11"/>
      <c r="H20" s="11"/>
      <c r="I20" s="432"/>
    </row>
    <row r="21" s="409" customFormat="1" ht="9.75" customHeight="1" spans="1:9">
      <c r="A21" s="401" t="s">
        <v>183</v>
      </c>
      <c r="B21" s="11">
        <v>6945464.2</v>
      </c>
      <c r="C21" s="11">
        <v>7679067.9</v>
      </c>
      <c r="D21" s="11">
        <v>40643.8</v>
      </c>
      <c r="E21" s="11">
        <v>969185.6</v>
      </c>
      <c r="F21" s="11">
        <v>1199506.2</v>
      </c>
      <c r="G21" s="11">
        <v>189676.8</v>
      </c>
      <c r="H21" s="11">
        <v>14575</v>
      </c>
      <c r="I21" s="432">
        <v>23.3232333196584</v>
      </c>
    </row>
    <row r="22" s="407" customFormat="1" ht="9.75" customHeight="1" spans="1:9">
      <c r="A22" s="401" t="s">
        <v>184</v>
      </c>
      <c r="B22" s="11">
        <v>3139176.3</v>
      </c>
      <c r="C22" s="11">
        <v>10466271.9</v>
      </c>
      <c r="D22" s="11">
        <v>23912.8</v>
      </c>
      <c r="E22" s="11">
        <v>113557.8</v>
      </c>
      <c r="F22" s="11">
        <v>239466.5</v>
      </c>
      <c r="G22" s="11">
        <v>101995.9</v>
      </c>
      <c r="H22" s="11">
        <v>30573</v>
      </c>
      <c r="I22" s="432">
        <v>8.02723827196476</v>
      </c>
    </row>
    <row r="23" s="407" customFormat="1" ht="9.75" customHeight="1" spans="1:9">
      <c r="A23" s="401" t="s">
        <v>185</v>
      </c>
      <c r="B23" s="423">
        <v>6917139.9</v>
      </c>
      <c r="C23" s="423">
        <v>4799698.3</v>
      </c>
      <c r="D23" s="423">
        <v>17722.3</v>
      </c>
      <c r="E23" s="423">
        <v>387834.4</v>
      </c>
      <c r="F23" s="423">
        <v>384597</v>
      </c>
      <c r="G23" s="423">
        <v>-20959.7</v>
      </c>
      <c r="H23" s="423">
        <v>42544</v>
      </c>
      <c r="I23" s="433">
        <v>22.4798591937485</v>
      </c>
    </row>
    <row r="24" s="407" customFormat="1" ht="9.75" customHeight="1" spans="1:9">
      <c r="A24" s="394" t="s">
        <v>130</v>
      </c>
      <c r="B24" s="423"/>
      <c r="C24" s="423"/>
      <c r="D24" s="423"/>
      <c r="E24" s="423"/>
      <c r="F24" s="423"/>
      <c r="G24" s="423"/>
      <c r="H24" s="423"/>
      <c r="I24" s="434"/>
    </row>
    <row r="25" s="407" customFormat="1" ht="9.75" customHeight="1" spans="1:9">
      <c r="A25" s="339" t="s">
        <v>186</v>
      </c>
      <c r="B25" s="424">
        <v>0</v>
      </c>
      <c r="C25" s="424">
        <v>0</v>
      </c>
      <c r="D25" s="424">
        <v>0</v>
      </c>
      <c r="E25" s="424">
        <v>0</v>
      </c>
      <c r="F25" s="424">
        <v>0</v>
      </c>
      <c r="G25" s="424">
        <v>0</v>
      </c>
      <c r="H25" s="424">
        <v>0</v>
      </c>
      <c r="I25" s="433"/>
    </row>
    <row r="26" s="407" customFormat="1" ht="9.75" customHeight="1" spans="1:9">
      <c r="A26" s="339" t="s">
        <v>187</v>
      </c>
      <c r="B26" s="424">
        <v>0</v>
      </c>
      <c r="C26" s="424">
        <v>0</v>
      </c>
      <c r="D26" s="424">
        <v>0</v>
      </c>
      <c r="E26" s="424">
        <v>0</v>
      </c>
      <c r="F26" s="424">
        <v>0</v>
      </c>
      <c r="G26" s="424">
        <v>0</v>
      </c>
      <c r="H26" s="424">
        <v>0</v>
      </c>
      <c r="I26" s="433"/>
    </row>
    <row r="27" s="407" customFormat="1" ht="9.75" customHeight="1" spans="1:9">
      <c r="A27" s="339" t="s">
        <v>188</v>
      </c>
      <c r="B27" s="424">
        <v>0</v>
      </c>
      <c r="C27" s="424">
        <v>0</v>
      </c>
      <c r="D27" s="424">
        <v>0</v>
      </c>
      <c r="E27" s="424">
        <v>0</v>
      </c>
      <c r="F27" s="424">
        <v>0</v>
      </c>
      <c r="G27" s="424">
        <v>0</v>
      </c>
      <c r="H27" s="424">
        <v>0</v>
      </c>
      <c r="I27" s="433"/>
    </row>
    <row r="28" s="407" customFormat="1" ht="9.75" customHeight="1" spans="1:9">
      <c r="A28" s="339" t="s">
        <v>189</v>
      </c>
      <c r="B28" s="424">
        <v>0</v>
      </c>
      <c r="C28" s="424">
        <v>0</v>
      </c>
      <c r="D28" s="424">
        <v>0</v>
      </c>
      <c r="E28" s="424">
        <v>0</v>
      </c>
      <c r="F28" s="424">
        <v>0</v>
      </c>
      <c r="G28" s="424">
        <v>0</v>
      </c>
      <c r="H28" s="424">
        <v>0</v>
      </c>
      <c r="I28" s="433"/>
    </row>
    <row r="29" s="407" customFormat="1" ht="9.75" customHeight="1" spans="1:9">
      <c r="A29" s="339" t="s">
        <v>190</v>
      </c>
      <c r="B29" s="424">
        <v>17018.1</v>
      </c>
      <c r="C29" s="424">
        <v>64472.9</v>
      </c>
      <c r="D29" s="424">
        <v>2516</v>
      </c>
      <c r="E29" s="424">
        <v>11796.1</v>
      </c>
      <c r="F29" s="424">
        <v>17811.5</v>
      </c>
      <c r="G29" s="424">
        <v>3499.4</v>
      </c>
      <c r="H29" s="424">
        <v>445</v>
      </c>
      <c r="I29" s="433">
        <v>42.4471158734504</v>
      </c>
    </row>
    <row r="30" s="407" customFormat="1" ht="9.75" customHeight="1" spans="1:9">
      <c r="A30" s="339" t="s">
        <v>191</v>
      </c>
      <c r="B30" s="424">
        <v>0</v>
      </c>
      <c r="C30" s="424">
        <v>0</v>
      </c>
      <c r="D30" s="424">
        <v>0</v>
      </c>
      <c r="E30" s="424">
        <v>0</v>
      </c>
      <c r="F30" s="424">
        <v>0</v>
      </c>
      <c r="G30" s="424">
        <v>0</v>
      </c>
      <c r="H30" s="424">
        <v>0</v>
      </c>
      <c r="I30" s="433"/>
    </row>
    <row r="31" s="407" customFormat="1" ht="9.75" customHeight="1" spans="1:9">
      <c r="A31" s="339" t="s">
        <v>192</v>
      </c>
      <c r="B31" s="424">
        <v>0</v>
      </c>
      <c r="C31" s="424">
        <v>0</v>
      </c>
      <c r="D31" s="424">
        <v>0</v>
      </c>
      <c r="E31" s="424">
        <v>0</v>
      </c>
      <c r="F31" s="424">
        <v>0</v>
      </c>
      <c r="G31" s="424">
        <v>0</v>
      </c>
      <c r="H31" s="424">
        <v>0</v>
      </c>
      <c r="I31" s="433"/>
    </row>
    <row r="32" s="407" customFormat="1" ht="9.75" customHeight="1" spans="1:9">
      <c r="A32" s="339" t="s">
        <v>193</v>
      </c>
      <c r="B32" s="424">
        <v>167509.1</v>
      </c>
      <c r="C32" s="424">
        <v>1659420.9</v>
      </c>
      <c r="D32" s="424">
        <v>2552.3</v>
      </c>
      <c r="E32" s="424">
        <v>4610.9</v>
      </c>
      <c r="F32" s="424">
        <v>10697.2</v>
      </c>
      <c r="G32" s="424">
        <v>3534</v>
      </c>
      <c r="H32" s="424">
        <v>5365</v>
      </c>
      <c r="I32" s="433">
        <v>6.88401436229873</v>
      </c>
    </row>
    <row r="33" s="407" customFormat="1" ht="9.75" customHeight="1" spans="1:9">
      <c r="A33" s="339" t="s">
        <v>194</v>
      </c>
      <c r="B33" s="424">
        <v>191191.3</v>
      </c>
      <c r="C33" s="424">
        <v>516747</v>
      </c>
      <c r="D33" s="424">
        <v>3323.3</v>
      </c>
      <c r="E33" s="424">
        <v>81994.1</v>
      </c>
      <c r="F33" s="424">
        <v>108968.4</v>
      </c>
      <c r="G33" s="424">
        <v>23651</v>
      </c>
      <c r="H33" s="424">
        <v>3808</v>
      </c>
      <c r="I33" s="433">
        <v>31.2432328465049</v>
      </c>
    </row>
    <row r="34" s="407" customFormat="1" ht="9.75" customHeight="1" spans="1:9">
      <c r="A34" s="339" t="s">
        <v>195</v>
      </c>
      <c r="B34" s="424">
        <v>20960.5</v>
      </c>
      <c r="C34" s="424">
        <v>19593.8</v>
      </c>
      <c r="D34" s="424">
        <v>1467.1</v>
      </c>
      <c r="E34" s="424">
        <v>1074</v>
      </c>
      <c r="F34" s="424">
        <v>4464.7</v>
      </c>
      <c r="G34" s="424">
        <v>1923.6</v>
      </c>
      <c r="H34" s="424">
        <v>364</v>
      </c>
      <c r="I34" s="433">
        <v>48.4238199855643</v>
      </c>
    </row>
    <row r="35" s="407" customFormat="1" ht="9.75" customHeight="1" spans="1:9">
      <c r="A35" s="339" t="s">
        <v>196</v>
      </c>
      <c r="B35" s="424">
        <v>0</v>
      </c>
      <c r="C35" s="424">
        <v>0</v>
      </c>
      <c r="D35" s="424">
        <v>0</v>
      </c>
      <c r="E35" s="424">
        <v>0</v>
      </c>
      <c r="F35" s="424">
        <v>0</v>
      </c>
      <c r="G35" s="424">
        <v>0</v>
      </c>
      <c r="H35" s="424">
        <v>0</v>
      </c>
      <c r="I35" s="433"/>
    </row>
    <row r="36" s="407" customFormat="1" ht="9.75" customHeight="1" spans="1:9">
      <c r="A36" s="339" t="s">
        <v>197</v>
      </c>
      <c r="B36" s="424">
        <v>310.5</v>
      </c>
      <c r="C36" s="424">
        <v>11269.1</v>
      </c>
      <c r="D36" s="424">
        <v>16.9</v>
      </c>
      <c r="E36" s="424">
        <v>165.1</v>
      </c>
      <c r="F36" s="424">
        <v>354.8</v>
      </c>
      <c r="G36" s="424">
        <v>172.8</v>
      </c>
      <c r="H36" s="424">
        <v>61</v>
      </c>
      <c r="I36" s="433">
        <v>6.06674172029641</v>
      </c>
    </row>
    <row r="37" s="407" customFormat="1" ht="9.75" customHeight="1" spans="1:9">
      <c r="A37" s="339" t="s">
        <v>198</v>
      </c>
      <c r="B37" s="424">
        <v>13660</v>
      </c>
      <c r="C37" s="424">
        <v>56812.6</v>
      </c>
      <c r="D37" s="424">
        <v>265.8</v>
      </c>
      <c r="E37" s="424">
        <v>-1256.2</v>
      </c>
      <c r="F37" s="424">
        <v>1007.7</v>
      </c>
      <c r="G37" s="424">
        <v>1998.1</v>
      </c>
      <c r="H37" s="424">
        <v>2231</v>
      </c>
      <c r="I37" s="433">
        <v>24.8935563087991</v>
      </c>
    </row>
    <row r="38" s="407" customFormat="1" ht="9.75" customHeight="1" spans="1:9">
      <c r="A38" s="339" t="s">
        <v>199</v>
      </c>
      <c r="B38" s="424">
        <v>4770</v>
      </c>
      <c r="C38" s="424">
        <v>32621.6</v>
      </c>
      <c r="D38" s="424">
        <v>347.7</v>
      </c>
      <c r="E38" s="424">
        <v>331.2</v>
      </c>
      <c r="F38" s="424">
        <v>1280.6</v>
      </c>
      <c r="G38" s="424">
        <v>601.7</v>
      </c>
      <c r="H38" s="424">
        <v>1185</v>
      </c>
      <c r="I38" s="433">
        <v>65.1519596449459</v>
      </c>
    </row>
    <row r="39" s="407" customFormat="1" ht="9.75" customHeight="1" spans="1:9">
      <c r="A39" s="339" t="s">
        <v>200</v>
      </c>
      <c r="B39" s="424">
        <v>5640.1</v>
      </c>
      <c r="C39" s="424">
        <v>39476.2</v>
      </c>
      <c r="D39" s="424">
        <v>139.6</v>
      </c>
      <c r="E39" s="424">
        <v>2047.6</v>
      </c>
      <c r="F39" s="424">
        <v>3460.5</v>
      </c>
      <c r="G39" s="424">
        <v>1273.3</v>
      </c>
      <c r="H39" s="424">
        <v>716</v>
      </c>
      <c r="I39" s="433">
        <v>17.3635285379031</v>
      </c>
    </row>
    <row r="40" s="407" customFormat="1" ht="9.75" customHeight="1" spans="1:9">
      <c r="A40" s="339" t="s">
        <v>201</v>
      </c>
      <c r="B40" s="424">
        <v>11457.5</v>
      </c>
      <c r="C40" s="424">
        <v>85482.2</v>
      </c>
      <c r="D40" s="424">
        <v>401.6</v>
      </c>
      <c r="E40" s="424">
        <v>7352.6</v>
      </c>
      <c r="F40" s="424">
        <v>7889.9</v>
      </c>
      <c r="G40" s="424">
        <v>135.7</v>
      </c>
      <c r="H40" s="424">
        <v>2537</v>
      </c>
      <c r="I40" s="433">
        <v>31.4179160606282</v>
      </c>
    </row>
    <row r="41" s="407" customFormat="1" ht="9.75" customHeight="1" spans="1:9">
      <c r="A41" s="339" t="s">
        <v>202</v>
      </c>
      <c r="B41" s="424">
        <v>114724.6</v>
      </c>
      <c r="C41" s="424">
        <v>118520.8</v>
      </c>
      <c r="D41" s="424">
        <v>622.4</v>
      </c>
      <c r="E41" s="424">
        <v>5842.4</v>
      </c>
      <c r="F41" s="424">
        <v>8526.5</v>
      </c>
      <c r="G41" s="424">
        <v>2061.7</v>
      </c>
      <c r="H41" s="424">
        <v>1399</v>
      </c>
      <c r="I41" s="433">
        <v>24.9368766715413</v>
      </c>
    </row>
    <row r="42" s="407" customFormat="1" ht="9.75" customHeight="1" spans="1:9">
      <c r="A42" s="339" t="s">
        <v>203</v>
      </c>
      <c r="B42" s="424">
        <v>3305.9</v>
      </c>
      <c r="C42" s="424">
        <v>20235.6</v>
      </c>
      <c r="D42" s="424">
        <v>23.9</v>
      </c>
      <c r="E42" s="424">
        <v>280.7</v>
      </c>
      <c r="F42" s="424">
        <v>753.7</v>
      </c>
      <c r="G42" s="424">
        <v>449.1</v>
      </c>
      <c r="H42" s="424">
        <v>486</v>
      </c>
      <c r="I42" s="433">
        <v>23.3454674641451</v>
      </c>
    </row>
    <row r="43" s="407" customFormat="1" ht="9.75" customHeight="1" spans="1:9">
      <c r="A43" s="339" t="s">
        <v>204</v>
      </c>
      <c r="B43" s="424">
        <v>558.5</v>
      </c>
      <c r="C43" s="424">
        <v>8583.4</v>
      </c>
      <c r="D43" s="424">
        <v>43.7</v>
      </c>
      <c r="E43" s="424">
        <v>139.9</v>
      </c>
      <c r="F43" s="424">
        <v>263.1</v>
      </c>
      <c r="G43" s="424">
        <v>79.5</v>
      </c>
      <c r="H43" s="424">
        <v>342</v>
      </c>
      <c r="I43" s="433">
        <v>24.320049575746</v>
      </c>
    </row>
    <row r="44" s="407" customFormat="1" ht="9.75" customHeight="1" spans="1:9">
      <c r="A44" s="339" t="s">
        <v>205</v>
      </c>
      <c r="B44" s="424">
        <v>0</v>
      </c>
      <c r="C44" s="424">
        <v>0</v>
      </c>
      <c r="D44" s="424">
        <v>9.8</v>
      </c>
      <c r="E44" s="424">
        <v>170.2</v>
      </c>
      <c r="F44" s="424">
        <v>180</v>
      </c>
      <c r="G44" s="424">
        <v>0</v>
      </c>
      <c r="H44" s="424">
        <v>0</v>
      </c>
      <c r="I44" s="433">
        <v>-0.564075445090781</v>
      </c>
    </row>
    <row r="45" s="407" customFormat="1" ht="9.75" customHeight="1" spans="1:9">
      <c r="A45" s="339" t="s">
        <v>206</v>
      </c>
      <c r="B45" s="424">
        <v>22402</v>
      </c>
      <c r="C45" s="424">
        <v>100746</v>
      </c>
      <c r="D45" s="424">
        <v>368</v>
      </c>
      <c r="E45" s="424">
        <v>3023.7</v>
      </c>
      <c r="F45" s="424">
        <v>5955.2</v>
      </c>
      <c r="G45" s="424">
        <v>2563.5</v>
      </c>
      <c r="H45" s="424">
        <v>727</v>
      </c>
      <c r="I45" s="433">
        <v>16.2099188319372</v>
      </c>
    </row>
    <row r="46" s="407" customFormat="1" ht="9.75" customHeight="1" spans="1:9">
      <c r="A46" s="339" t="s">
        <v>207</v>
      </c>
      <c r="B46" s="424">
        <v>5313</v>
      </c>
      <c r="C46" s="424">
        <v>20215.2</v>
      </c>
      <c r="D46" s="424">
        <v>128.3</v>
      </c>
      <c r="E46" s="424">
        <v>-20.2</v>
      </c>
      <c r="F46" s="424">
        <v>1208.5</v>
      </c>
      <c r="G46" s="424">
        <v>1100.4</v>
      </c>
      <c r="H46" s="424">
        <v>508</v>
      </c>
      <c r="I46" s="433">
        <v>22.583352853908</v>
      </c>
    </row>
    <row r="47" s="407" customFormat="1" ht="9.75" customHeight="1" spans="1:9">
      <c r="A47" s="339" t="s">
        <v>208</v>
      </c>
      <c r="B47" s="424">
        <v>0</v>
      </c>
      <c r="C47" s="424">
        <v>0</v>
      </c>
      <c r="D47" s="424">
        <v>0</v>
      </c>
      <c r="E47" s="424">
        <v>0</v>
      </c>
      <c r="F47" s="424">
        <v>0</v>
      </c>
      <c r="G47" s="424">
        <v>0</v>
      </c>
      <c r="H47" s="424">
        <v>0</v>
      </c>
      <c r="I47" s="433"/>
    </row>
    <row r="48" s="407" customFormat="1" ht="9.75" customHeight="1" spans="1:9">
      <c r="A48" s="339" t="s">
        <v>209</v>
      </c>
      <c r="B48" s="424">
        <v>33806.1</v>
      </c>
      <c r="C48" s="424">
        <v>139571.6</v>
      </c>
      <c r="D48" s="424">
        <v>598.6</v>
      </c>
      <c r="E48" s="424">
        <v>3047.7</v>
      </c>
      <c r="F48" s="424">
        <v>7265.8</v>
      </c>
      <c r="G48" s="424">
        <v>3619.5</v>
      </c>
      <c r="H48" s="424">
        <v>4025</v>
      </c>
      <c r="I48" s="433">
        <v>25.8205547548102</v>
      </c>
    </row>
    <row r="49" s="407" customFormat="1" ht="9.75" customHeight="1" spans="1:9">
      <c r="A49" s="339" t="s">
        <v>210</v>
      </c>
      <c r="B49" s="424">
        <v>357327.1</v>
      </c>
      <c r="C49" s="424">
        <v>758614.7</v>
      </c>
      <c r="D49" s="424">
        <v>5398.4</v>
      </c>
      <c r="E49" s="424">
        <v>22854.9</v>
      </c>
      <c r="F49" s="424">
        <v>55782.1</v>
      </c>
      <c r="G49" s="424">
        <v>27528.8</v>
      </c>
      <c r="H49" s="424">
        <v>5936</v>
      </c>
      <c r="I49" s="433">
        <v>19.7272359505192</v>
      </c>
    </row>
    <row r="50" s="407" customFormat="1" ht="9.75" customHeight="1" spans="1:9">
      <c r="A50" s="339" t="s">
        <v>211</v>
      </c>
      <c r="B50" s="424">
        <v>686426.7</v>
      </c>
      <c r="C50" s="424">
        <v>7994922.1</v>
      </c>
      <c r="D50" s="424">
        <v>11097.2</v>
      </c>
      <c r="E50" s="424">
        <v>129450.7</v>
      </c>
      <c r="F50" s="424">
        <v>181174.2</v>
      </c>
      <c r="G50" s="424">
        <v>40626.3</v>
      </c>
      <c r="H50" s="424">
        <v>5100</v>
      </c>
      <c r="I50" s="433">
        <v>3.92282536944515</v>
      </c>
    </row>
    <row r="51" s="407" customFormat="1" ht="9.75" customHeight="1" spans="1:9">
      <c r="A51" s="339" t="s">
        <v>212</v>
      </c>
      <c r="B51" s="424">
        <v>241933.1</v>
      </c>
      <c r="C51" s="424">
        <v>4260570.1</v>
      </c>
      <c r="D51" s="424">
        <v>12619.1</v>
      </c>
      <c r="E51" s="424">
        <v>162039.9</v>
      </c>
      <c r="F51" s="424">
        <v>224397</v>
      </c>
      <c r="G51" s="424">
        <v>49738</v>
      </c>
      <c r="H51" s="424">
        <v>4694</v>
      </c>
      <c r="I51" s="433">
        <v>7.18460023838724</v>
      </c>
    </row>
    <row r="52" s="407" customFormat="1" ht="9.75" customHeight="1" spans="1:9">
      <c r="A52" s="425" t="s">
        <v>213</v>
      </c>
      <c r="B52" s="424">
        <v>382630.9</v>
      </c>
      <c r="C52" s="424">
        <v>1371579.9</v>
      </c>
      <c r="D52" s="424">
        <v>6808.5</v>
      </c>
      <c r="E52" s="424">
        <v>41346.1</v>
      </c>
      <c r="F52" s="424">
        <v>83492.8</v>
      </c>
      <c r="G52" s="424">
        <v>35338.2</v>
      </c>
      <c r="H52" s="424">
        <v>29585</v>
      </c>
      <c r="I52" s="433">
        <v>23.3392715316366</v>
      </c>
    </row>
    <row r="53" s="407" customFormat="1" ht="9.75" customHeight="1" spans="1:9">
      <c r="A53" s="339" t="s">
        <v>214</v>
      </c>
      <c r="B53" s="424">
        <v>62727.7</v>
      </c>
      <c r="C53" s="424">
        <v>281649.7</v>
      </c>
      <c r="D53" s="424">
        <v>1715.4</v>
      </c>
      <c r="E53" s="424">
        <v>52326.8</v>
      </c>
      <c r="F53" s="424">
        <v>58015.7</v>
      </c>
      <c r="G53" s="424">
        <v>3973.5</v>
      </c>
      <c r="H53" s="424">
        <v>4174</v>
      </c>
      <c r="I53" s="433">
        <v>29.4690134144807</v>
      </c>
    </row>
    <row r="54" s="407" customFormat="1" ht="9.75" customHeight="1" spans="1:9">
      <c r="A54" s="339" t="s">
        <v>215</v>
      </c>
      <c r="B54" s="424">
        <v>3394.7</v>
      </c>
      <c r="C54" s="424">
        <v>10874</v>
      </c>
      <c r="D54" s="424">
        <v>55.4</v>
      </c>
      <c r="E54" s="424">
        <v>224.6</v>
      </c>
      <c r="F54" s="424">
        <v>366.6</v>
      </c>
      <c r="G54" s="424">
        <v>86.6</v>
      </c>
      <c r="H54" s="424">
        <v>260</v>
      </c>
      <c r="I54" s="433">
        <v>21.0661866766963</v>
      </c>
    </row>
    <row r="55" s="407" customFormat="1" ht="9.75" customHeight="1" spans="1:9">
      <c r="A55" s="339" t="s">
        <v>216</v>
      </c>
      <c r="B55" s="424">
        <v>8657.2</v>
      </c>
      <c r="C55" s="424">
        <v>12682.5</v>
      </c>
      <c r="D55" s="424">
        <v>102.6</v>
      </c>
      <c r="E55" s="424">
        <v>-1763.2</v>
      </c>
      <c r="F55" s="424">
        <v>-912.3</v>
      </c>
      <c r="G55" s="424">
        <v>748.3</v>
      </c>
      <c r="H55" s="424">
        <v>380</v>
      </c>
      <c r="I55" s="433">
        <v>30.8506509258511</v>
      </c>
    </row>
    <row r="56" s="407" customFormat="1" ht="9.75" customHeight="1" spans="1:9">
      <c r="A56" s="339" t="s">
        <v>217</v>
      </c>
      <c r="B56" s="424">
        <v>2141.1</v>
      </c>
      <c r="C56" s="424">
        <v>16196.4</v>
      </c>
      <c r="D56" s="424">
        <v>160.5</v>
      </c>
      <c r="E56" s="424">
        <v>1823.7</v>
      </c>
      <c r="F56" s="424">
        <v>2034.1</v>
      </c>
      <c r="G56" s="424">
        <v>49.9</v>
      </c>
      <c r="H56" s="424">
        <v>370</v>
      </c>
      <c r="I56" s="433">
        <v>30.6784154985594</v>
      </c>
    </row>
    <row r="57" s="407" customFormat="1" ht="9.75" customHeight="1" spans="1:9">
      <c r="A57" s="339" t="s">
        <v>218</v>
      </c>
      <c r="B57" s="424">
        <v>150879.9</v>
      </c>
      <c r="C57" s="424">
        <v>624323.3</v>
      </c>
      <c r="D57" s="424">
        <v>2396</v>
      </c>
      <c r="E57" s="424">
        <v>19975.5</v>
      </c>
      <c r="F57" s="424">
        <v>33881</v>
      </c>
      <c r="G57" s="424">
        <v>11509.5</v>
      </c>
      <c r="H57" s="424">
        <v>5128</v>
      </c>
      <c r="I57" s="433">
        <v>11.1463471471722</v>
      </c>
    </row>
    <row r="58" s="407" customFormat="1" ht="9.75" customHeight="1" spans="1:9">
      <c r="A58" s="339" t="s">
        <v>219</v>
      </c>
      <c r="B58" s="424">
        <v>5361.2</v>
      </c>
      <c r="C58" s="424">
        <v>31883.7</v>
      </c>
      <c r="D58" s="424">
        <v>161.3</v>
      </c>
      <c r="E58" s="424">
        <v>20.6</v>
      </c>
      <c r="F58" s="424">
        <v>785.1</v>
      </c>
      <c r="G58" s="424">
        <v>603.2</v>
      </c>
      <c r="H58" s="424">
        <v>584</v>
      </c>
      <c r="I58" s="433">
        <v>18.8224891855299</v>
      </c>
    </row>
    <row r="59" s="407" customFormat="1" ht="9.75" customHeight="1" spans="1:9">
      <c r="A59" s="339" t="s">
        <v>220</v>
      </c>
      <c r="B59" s="424">
        <v>0</v>
      </c>
      <c r="C59" s="424">
        <v>0</v>
      </c>
      <c r="D59" s="424">
        <v>0</v>
      </c>
      <c r="E59" s="424">
        <v>0</v>
      </c>
      <c r="F59" s="424">
        <v>0</v>
      </c>
      <c r="G59" s="424">
        <v>0</v>
      </c>
      <c r="H59" s="424">
        <v>0</v>
      </c>
      <c r="I59" s="433"/>
    </row>
    <row r="60" s="407" customFormat="1" ht="9.75" customHeight="1" spans="1:9">
      <c r="A60" s="339" t="s">
        <v>221</v>
      </c>
      <c r="B60" s="424">
        <v>29.3</v>
      </c>
      <c r="C60" s="424">
        <v>2480.6</v>
      </c>
      <c r="D60" s="424">
        <v>8</v>
      </c>
      <c r="E60" s="424">
        <v>114.8</v>
      </c>
      <c r="F60" s="424">
        <v>209.7</v>
      </c>
      <c r="G60" s="424">
        <v>86.9</v>
      </c>
      <c r="H60" s="424">
        <v>100</v>
      </c>
      <c r="I60" s="433">
        <v>33.0000806256551</v>
      </c>
    </row>
    <row r="61" s="407" customFormat="1" ht="9.75" customHeight="1" spans="1:9">
      <c r="A61" s="339" t="s">
        <v>222</v>
      </c>
      <c r="B61" s="424">
        <v>26371.2</v>
      </c>
      <c r="C61" s="424">
        <v>43091</v>
      </c>
      <c r="D61" s="424">
        <v>207.6</v>
      </c>
      <c r="E61" s="424">
        <v>2009.8</v>
      </c>
      <c r="F61" s="424">
        <v>3827</v>
      </c>
      <c r="G61" s="424">
        <v>1609.6</v>
      </c>
      <c r="H61" s="424">
        <v>312</v>
      </c>
      <c r="I61" s="433">
        <v>17.5289248972693</v>
      </c>
    </row>
    <row r="62" s="407" customFormat="1" ht="9.75" customHeight="1" spans="1:9">
      <c r="A62" s="339" t="s">
        <v>223</v>
      </c>
      <c r="B62" s="424">
        <v>0</v>
      </c>
      <c r="C62" s="424">
        <v>0</v>
      </c>
      <c r="D62" s="424">
        <v>0</v>
      </c>
      <c r="E62" s="424">
        <v>0</v>
      </c>
      <c r="F62" s="424">
        <v>0</v>
      </c>
      <c r="G62" s="424">
        <v>0</v>
      </c>
      <c r="H62" s="424">
        <v>0</v>
      </c>
      <c r="I62" s="433"/>
    </row>
    <row r="63" s="407" customFormat="1" ht="9.75" customHeight="1" spans="1:9">
      <c r="A63" s="339" t="s">
        <v>224</v>
      </c>
      <c r="B63" s="424">
        <v>14261609.7</v>
      </c>
      <c r="C63" s="424">
        <v>4396443.6</v>
      </c>
      <c r="D63" s="424">
        <v>28175.9</v>
      </c>
      <c r="E63" s="424">
        <v>905874</v>
      </c>
      <c r="F63" s="424">
        <v>982438.1</v>
      </c>
      <c r="G63" s="424">
        <v>48388.2</v>
      </c>
      <c r="H63" s="424">
        <v>5487</v>
      </c>
      <c r="I63" s="433">
        <v>42.5830992058852</v>
      </c>
    </row>
    <row r="64" s="407" customFormat="1" ht="9.75" customHeight="1" spans="1:9">
      <c r="A64" s="339" t="s">
        <v>225</v>
      </c>
      <c r="B64" s="424">
        <v>86947.3</v>
      </c>
      <c r="C64" s="424">
        <v>197785.5</v>
      </c>
      <c r="D64" s="424">
        <v>378.2</v>
      </c>
      <c r="E64" s="424">
        <v>11011.7</v>
      </c>
      <c r="F64" s="424">
        <v>13428.6</v>
      </c>
      <c r="G64" s="424">
        <v>2038.7</v>
      </c>
      <c r="H64" s="424">
        <v>312</v>
      </c>
      <c r="I64" s="433">
        <v>12.9274263133384</v>
      </c>
    </row>
    <row r="65" s="407" customFormat="1" ht="12.75" customHeight="1" spans="1:9">
      <c r="A65" s="402" t="s">
        <v>226</v>
      </c>
      <c r="B65" s="37">
        <v>112716.1</v>
      </c>
      <c r="C65" s="37">
        <v>48172.1</v>
      </c>
      <c r="D65" s="37">
        <v>169.8</v>
      </c>
      <c r="E65" s="37">
        <v>2668.1</v>
      </c>
      <c r="F65" s="37">
        <v>4561.9</v>
      </c>
      <c r="G65" s="37">
        <v>1724</v>
      </c>
      <c r="H65" s="37">
        <v>1071</v>
      </c>
      <c r="I65" s="436">
        <v>62.5133493122733</v>
      </c>
    </row>
    <row r="66" ht="15" customHeight="1" spans="2:9">
      <c r="B66" s="435"/>
      <c r="C66" s="435"/>
      <c r="D66" s="435"/>
      <c r="E66" s="435"/>
      <c r="F66" s="435"/>
      <c r="G66" s="435"/>
      <c r="H66" s="435"/>
      <c r="I66" s="435"/>
    </row>
    <row r="67" spans="2:9">
      <c r="B67" s="360"/>
      <c r="C67" s="360"/>
      <c r="D67" s="360"/>
      <c r="E67" s="360"/>
      <c r="F67" s="360"/>
      <c r="G67" s="360"/>
      <c r="H67" s="360"/>
      <c r="I67" s="360"/>
    </row>
  </sheetData>
  <mergeCells count="10">
    <mergeCell ref="G2:I2"/>
    <mergeCell ref="A3:A6"/>
    <mergeCell ref="B4:B6"/>
    <mergeCell ref="C3:C6"/>
    <mergeCell ref="D3:D6"/>
    <mergeCell ref="E3:E6"/>
    <mergeCell ref="F3:F6"/>
    <mergeCell ref="G3:G6"/>
    <mergeCell ref="H3:H6"/>
    <mergeCell ref="I3:I6"/>
  </mergeCells>
  <pageMargins left="0.94" right="0.94" top="1.38" bottom="0.94" header="0.51" footer="0.71"/>
  <pageSetup paperSize="9" firstPageNumber="197" orientation="portrait" useFirstPageNumber="1"/>
  <headerFooter alignWithMargins="0" scaleWithDoc="0">
    <oddFooter>&amp;C201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0"/>
  </sheetPr>
  <dimension ref="A1:J65"/>
  <sheetViews>
    <sheetView showZeros="0" zoomScale="130" zoomScaleNormal="130" workbookViewId="0">
      <selection activeCell="A1" sqref="$A1:$XFD1048576"/>
    </sheetView>
  </sheetViews>
  <sheetFormatPr defaultColWidth="9" defaultRowHeight="15.75"/>
  <cols>
    <col min="1" max="1" width="32" style="237" customWidth="1"/>
    <col min="2" max="2" width="9.875" style="237" customWidth="1"/>
    <col min="3" max="3" width="9.25" style="237" customWidth="1"/>
    <col min="4" max="4" width="10.375" style="237" customWidth="1"/>
    <col min="5" max="5" width="10.625" style="237" customWidth="1"/>
    <col min="6" max="6" width="9" style="237"/>
    <col min="7" max="7" width="12.625" style="237"/>
    <col min="8" max="8" width="9" style="237"/>
    <col min="9" max="9" width="12.625" style="237"/>
    <col min="10" max="11" width="13.75" style="237"/>
    <col min="12" max="16384" width="9" style="237"/>
  </cols>
  <sheetData>
    <row r="1" ht="18" customHeight="1" spans="1:5">
      <c r="A1" s="223" t="s">
        <v>227</v>
      </c>
      <c r="B1" s="223"/>
      <c r="C1" s="223"/>
      <c r="D1" s="223"/>
      <c r="E1" s="223"/>
    </row>
    <row r="2" ht="16.5" customHeight="1" spans="1:5">
      <c r="A2" s="382" t="s">
        <v>228</v>
      </c>
      <c r="B2" s="382"/>
      <c r="C2" s="382"/>
      <c r="D2" s="382"/>
      <c r="E2" s="382"/>
    </row>
    <row r="3" ht="32.25" customHeight="1" spans="1:6">
      <c r="A3" s="392" t="s">
        <v>35</v>
      </c>
      <c r="B3" s="393" t="s">
        <v>229</v>
      </c>
      <c r="C3" s="393" t="s">
        <v>230</v>
      </c>
      <c r="D3" s="393" t="s">
        <v>231</v>
      </c>
      <c r="E3" s="405" t="s">
        <v>232</v>
      </c>
      <c r="F3" s="284"/>
    </row>
    <row r="4" ht="9.75" customHeight="1" spans="1:7">
      <c r="A4" s="394" t="s">
        <v>115</v>
      </c>
      <c r="B4" s="395">
        <v>7.5</v>
      </c>
      <c r="C4" s="396">
        <v>66.52</v>
      </c>
      <c r="D4" s="396">
        <v>2.75</v>
      </c>
      <c r="E4" s="396">
        <v>6.76</v>
      </c>
      <c r="G4" s="406"/>
    </row>
    <row r="5" ht="9.75" customHeight="1" spans="1:5">
      <c r="A5" s="339" t="s">
        <v>42</v>
      </c>
      <c r="B5" s="397"/>
      <c r="C5" s="398"/>
      <c r="D5" s="398"/>
      <c r="E5" s="398"/>
    </row>
    <row r="6" ht="9.75" customHeight="1" spans="1:5">
      <c r="A6" s="339" t="s">
        <v>116</v>
      </c>
      <c r="B6" s="397">
        <v>-1.86</v>
      </c>
      <c r="C6" s="398">
        <v>70.85</v>
      </c>
      <c r="D6" s="398">
        <v>0.7</v>
      </c>
      <c r="E6" s="398">
        <v>28.47</v>
      </c>
    </row>
    <row r="7" ht="9.75" customHeight="1" spans="1:5">
      <c r="A7" s="339" t="s">
        <v>117</v>
      </c>
      <c r="B7" s="397">
        <v>0</v>
      </c>
      <c r="C7" s="398">
        <v>0</v>
      </c>
      <c r="D7" s="398">
        <v>0</v>
      </c>
      <c r="E7" s="398">
        <v>0</v>
      </c>
    </row>
    <row r="8" ht="9.75" customHeight="1" spans="1:5">
      <c r="A8" s="339" t="s">
        <v>118</v>
      </c>
      <c r="B8" s="397">
        <v>0</v>
      </c>
      <c r="C8" s="398">
        <v>0</v>
      </c>
      <c r="D8" s="398">
        <v>0</v>
      </c>
      <c r="E8" s="398">
        <v>0</v>
      </c>
    </row>
    <row r="9" ht="9.75" customHeight="1" spans="1:5">
      <c r="A9" s="339" t="s">
        <v>119</v>
      </c>
      <c r="B9" s="397">
        <v>5.62</v>
      </c>
      <c r="C9" s="398">
        <v>67.29</v>
      </c>
      <c r="D9" s="398">
        <v>3.04</v>
      </c>
      <c r="E9" s="398">
        <v>3.47</v>
      </c>
    </row>
    <row r="10" ht="9.75" customHeight="1" spans="1:5">
      <c r="A10" s="339" t="s">
        <v>120</v>
      </c>
      <c r="B10" s="397">
        <v>12.88</v>
      </c>
      <c r="C10" s="398">
        <v>65.83</v>
      </c>
      <c r="D10" s="398">
        <v>1.78</v>
      </c>
      <c r="E10" s="398">
        <v>40.43</v>
      </c>
    </row>
    <row r="11" ht="9.75" customHeight="1" spans="1:5">
      <c r="A11" s="339" t="s">
        <v>121</v>
      </c>
      <c r="B11" s="397">
        <v>7.04</v>
      </c>
      <c r="C11" s="398">
        <v>42.56</v>
      </c>
      <c r="D11" s="398">
        <v>2.72</v>
      </c>
      <c r="E11" s="398">
        <v>3.68</v>
      </c>
    </row>
    <row r="12" ht="9.75" customHeight="1" spans="1:5">
      <c r="A12" s="339" t="s">
        <v>122</v>
      </c>
      <c r="B12" s="397">
        <v>9.4072972126526</v>
      </c>
      <c r="C12" s="398">
        <v>83.0912289751466</v>
      </c>
      <c r="D12" s="398">
        <v>2.16042718062316</v>
      </c>
      <c r="E12" s="398">
        <v>0.700367534412808</v>
      </c>
    </row>
    <row r="13" ht="9.75" customHeight="1" spans="1:5">
      <c r="A13" s="399" t="s">
        <v>123</v>
      </c>
      <c r="B13" s="397">
        <v>8.4</v>
      </c>
      <c r="C13" s="398">
        <v>66.87</v>
      </c>
      <c r="D13" s="398">
        <v>3.61</v>
      </c>
      <c r="E13" s="398">
        <v>10.1</v>
      </c>
    </row>
    <row r="14" ht="9.75" customHeight="1" spans="1:5">
      <c r="A14" s="400" t="s">
        <v>39</v>
      </c>
      <c r="B14" s="397"/>
      <c r="C14" s="398"/>
      <c r="D14" s="398"/>
      <c r="E14" s="398"/>
    </row>
    <row r="15" ht="9.75" customHeight="1" spans="1:5">
      <c r="A15" s="401" t="s">
        <v>124</v>
      </c>
      <c r="B15" s="397">
        <v>8.12</v>
      </c>
      <c r="C15" s="398">
        <v>63.28</v>
      </c>
      <c r="D15" s="398">
        <v>2.33</v>
      </c>
      <c r="E15" s="398">
        <v>3.65</v>
      </c>
    </row>
    <row r="16" ht="9.75" customHeight="1" spans="1:5">
      <c r="A16" s="401" t="s">
        <v>125</v>
      </c>
      <c r="B16" s="397">
        <v>7.44</v>
      </c>
      <c r="C16" s="398">
        <v>66.87</v>
      </c>
      <c r="D16" s="398">
        <v>2.85</v>
      </c>
      <c r="E16" s="398">
        <v>7.37</v>
      </c>
    </row>
    <row r="17" ht="9.75" customHeight="1" spans="1:5">
      <c r="A17" s="400" t="s">
        <v>126</v>
      </c>
      <c r="B17" s="397"/>
      <c r="C17" s="398"/>
      <c r="D17" s="398"/>
      <c r="E17" s="398"/>
    </row>
    <row r="18" ht="9.75" customHeight="1" spans="1:10">
      <c r="A18" s="401" t="s">
        <v>127</v>
      </c>
      <c r="B18" s="397">
        <v>13.76</v>
      </c>
      <c r="C18" s="398">
        <v>63.15</v>
      </c>
      <c r="D18" s="398">
        <v>3.1</v>
      </c>
      <c r="E18" s="398">
        <v>14.15</v>
      </c>
      <c r="I18" s="273"/>
      <c r="J18" s="273"/>
    </row>
    <row r="19" ht="9.75" customHeight="1" spans="1:5">
      <c r="A19" s="401" t="s">
        <v>128</v>
      </c>
      <c r="B19" s="397">
        <v>4.95</v>
      </c>
      <c r="C19" s="398">
        <v>65.3</v>
      </c>
      <c r="D19" s="398">
        <v>3.38</v>
      </c>
      <c r="E19" s="398">
        <v>1.09</v>
      </c>
    </row>
    <row r="20" ht="9.75" customHeight="1" spans="1:5">
      <c r="A20" s="401" t="s">
        <v>129</v>
      </c>
      <c r="B20" s="397">
        <v>3.89</v>
      </c>
      <c r="C20" s="398">
        <v>69.91</v>
      </c>
      <c r="D20" s="398">
        <v>1.75</v>
      </c>
      <c r="E20" s="398">
        <v>8.73</v>
      </c>
    </row>
    <row r="21" s="237" customFormat="1" ht="9.75" customHeight="1" spans="1:5">
      <c r="A21" s="394" t="s">
        <v>130</v>
      </c>
      <c r="B21" s="397"/>
      <c r="C21" s="398"/>
      <c r="D21" s="398"/>
      <c r="E21" s="398"/>
    </row>
    <row r="22" ht="9.75" customHeight="1" spans="1:5">
      <c r="A22" s="339" t="s">
        <v>131</v>
      </c>
      <c r="B22" s="397">
        <v>0</v>
      </c>
      <c r="C22" s="398">
        <v>0</v>
      </c>
      <c r="D22" s="398">
        <v>0</v>
      </c>
      <c r="E22" s="398">
        <v>0</v>
      </c>
    </row>
    <row r="23" ht="9.75" customHeight="1" spans="1:5">
      <c r="A23" s="339" t="s">
        <v>132</v>
      </c>
      <c r="B23" s="397">
        <v>0</v>
      </c>
      <c r="C23" s="398">
        <v>0</v>
      </c>
      <c r="D23" s="398">
        <v>0</v>
      </c>
      <c r="E23" s="398">
        <v>0</v>
      </c>
    </row>
    <row r="24" ht="9.75" customHeight="1" spans="1:5">
      <c r="A24" s="339" t="s">
        <v>133</v>
      </c>
      <c r="B24" s="397">
        <v>0</v>
      </c>
      <c r="C24" s="398">
        <v>0</v>
      </c>
      <c r="D24" s="398">
        <v>0</v>
      </c>
      <c r="E24" s="398">
        <v>0</v>
      </c>
    </row>
    <row r="25" ht="9.75" customHeight="1" spans="1:5">
      <c r="A25" s="339" t="s">
        <v>134</v>
      </c>
      <c r="B25" s="397">
        <v>0</v>
      </c>
      <c r="C25" s="398">
        <v>0</v>
      </c>
      <c r="D25" s="398">
        <v>0</v>
      </c>
      <c r="E25" s="398">
        <v>0</v>
      </c>
    </row>
    <row r="26" ht="9.75" customHeight="1" spans="1:5">
      <c r="A26" s="339" t="s">
        <v>135</v>
      </c>
      <c r="B26" s="397">
        <v>24.9</v>
      </c>
      <c r="C26" s="398">
        <v>56.61</v>
      </c>
      <c r="D26" s="398">
        <v>1.66</v>
      </c>
      <c r="E26" s="398">
        <v>23.4</v>
      </c>
    </row>
    <row r="27" ht="9.75" customHeight="1" spans="1:5">
      <c r="A27" s="339" t="s">
        <v>136</v>
      </c>
      <c r="B27" s="397">
        <v>0</v>
      </c>
      <c r="C27" s="398">
        <v>0</v>
      </c>
      <c r="D27" s="398">
        <v>0</v>
      </c>
      <c r="E27" s="398">
        <v>0</v>
      </c>
    </row>
    <row r="28" ht="9.75" customHeight="1" spans="1:5">
      <c r="A28" s="339" t="s">
        <v>137</v>
      </c>
      <c r="B28" s="397">
        <v>0</v>
      </c>
      <c r="C28" s="398">
        <v>0</v>
      </c>
      <c r="D28" s="398">
        <v>0</v>
      </c>
      <c r="E28" s="398">
        <v>0</v>
      </c>
    </row>
    <row r="29" ht="9.75" customHeight="1" spans="1:5">
      <c r="A29" s="339" t="s">
        <v>138</v>
      </c>
      <c r="B29" s="397">
        <v>1.83</v>
      </c>
      <c r="C29" s="398">
        <v>73.87</v>
      </c>
      <c r="D29" s="398">
        <v>3.7</v>
      </c>
      <c r="E29" s="398">
        <v>0.28</v>
      </c>
    </row>
    <row r="30" ht="9.75" customHeight="1" spans="1:5">
      <c r="A30" s="339" t="s">
        <v>139</v>
      </c>
      <c r="B30" s="397">
        <v>16.47</v>
      </c>
      <c r="C30" s="398">
        <v>47.61</v>
      </c>
      <c r="D30" s="398">
        <v>1.56</v>
      </c>
      <c r="E30" s="398">
        <v>17.82</v>
      </c>
    </row>
    <row r="31" ht="9.75" customHeight="1" spans="1:5">
      <c r="A31" s="339" t="s">
        <v>140</v>
      </c>
      <c r="B31" s="397">
        <v>11.18</v>
      </c>
      <c r="C31" s="398">
        <v>64.89</v>
      </c>
      <c r="D31" s="398">
        <v>1.31</v>
      </c>
      <c r="E31" s="398">
        <v>6.12</v>
      </c>
    </row>
    <row r="32" ht="9.75" customHeight="1" spans="1:5">
      <c r="A32" s="339" t="s">
        <v>141</v>
      </c>
      <c r="B32" s="397">
        <v>0</v>
      </c>
      <c r="C32" s="398">
        <v>0</v>
      </c>
      <c r="D32" s="398">
        <v>0</v>
      </c>
      <c r="E32" s="398">
        <v>0</v>
      </c>
    </row>
    <row r="33" ht="9.75" customHeight="1" spans="1:5">
      <c r="A33" s="339" t="s">
        <v>142</v>
      </c>
      <c r="B33" s="397">
        <v>14.72</v>
      </c>
      <c r="C33" s="398">
        <v>89.52</v>
      </c>
      <c r="D33" s="398">
        <v>5.67</v>
      </c>
      <c r="E33" s="398">
        <v>1.41</v>
      </c>
    </row>
    <row r="34" ht="9.75" customHeight="1" spans="1:5">
      <c r="A34" s="339" t="s">
        <v>143</v>
      </c>
      <c r="B34" s="397">
        <v>2.28</v>
      </c>
      <c r="C34" s="398">
        <v>81.74</v>
      </c>
      <c r="D34" s="398">
        <v>1.79</v>
      </c>
      <c r="E34" s="398">
        <v>-2.1</v>
      </c>
    </row>
    <row r="35" ht="9.75" customHeight="1" spans="1:5">
      <c r="A35" s="339" t="s">
        <v>144</v>
      </c>
      <c r="B35" s="397">
        <v>3.38</v>
      </c>
      <c r="C35" s="398">
        <v>45.34</v>
      </c>
      <c r="D35" s="398">
        <v>2.06</v>
      </c>
      <c r="E35" s="398">
        <v>1.03</v>
      </c>
    </row>
    <row r="36" ht="9.75" customHeight="1" spans="1:5">
      <c r="A36" s="339" t="s">
        <v>145</v>
      </c>
      <c r="B36" s="397">
        <v>7.68</v>
      </c>
      <c r="C36" s="398">
        <v>64.86</v>
      </c>
      <c r="D36" s="398">
        <v>1.8</v>
      </c>
      <c r="E36" s="398">
        <v>3.99</v>
      </c>
    </row>
    <row r="37" ht="9.75" customHeight="1" spans="1:5">
      <c r="A37" s="339" t="s">
        <v>146</v>
      </c>
      <c r="B37" s="397">
        <v>16.68</v>
      </c>
      <c r="C37" s="398">
        <v>33.4</v>
      </c>
      <c r="D37" s="398">
        <v>4.18</v>
      </c>
      <c r="E37" s="398">
        <v>9.35</v>
      </c>
    </row>
    <row r="38" ht="9.75" customHeight="1" spans="1:5">
      <c r="A38" s="339" t="s">
        <v>147</v>
      </c>
      <c r="B38" s="397">
        <v>5.69</v>
      </c>
      <c r="C38" s="398">
        <v>66.32</v>
      </c>
      <c r="D38" s="398">
        <v>2.11</v>
      </c>
      <c r="E38" s="398">
        <v>4.78</v>
      </c>
    </row>
    <row r="39" ht="9.75" customHeight="1" spans="1:5">
      <c r="A39" s="339" t="s">
        <v>148</v>
      </c>
      <c r="B39" s="397">
        <v>5.15</v>
      </c>
      <c r="C39" s="398">
        <v>80.67</v>
      </c>
      <c r="D39" s="398">
        <v>1.38</v>
      </c>
      <c r="E39" s="398">
        <v>1.41</v>
      </c>
    </row>
    <row r="40" ht="9.75" customHeight="1" spans="1:5">
      <c r="A40" s="339" t="s">
        <v>149</v>
      </c>
      <c r="B40" s="397">
        <v>5.98</v>
      </c>
      <c r="C40" s="398">
        <v>80.71</v>
      </c>
      <c r="D40" s="398">
        <v>3.05</v>
      </c>
      <c r="E40" s="398">
        <v>1.41</v>
      </c>
    </row>
    <row r="41" ht="9.75" customHeight="1" spans="1:5">
      <c r="A41" s="339" t="s">
        <v>150</v>
      </c>
      <c r="B41" s="397">
        <v>11.79</v>
      </c>
      <c r="C41" s="398">
        <v>47.7</v>
      </c>
      <c r="D41" s="398">
        <v>0.85</v>
      </c>
      <c r="E41" s="398">
        <v>14.27</v>
      </c>
    </row>
    <row r="42" ht="9.75" customHeight="1" spans="1:5">
      <c r="A42" s="339" t="s">
        <v>151</v>
      </c>
      <c r="B42" s="397">
        <v>6.28</v>
      </c>
      <c r="C42" s="398">
        <v>76.38</v>
      </c>
      <c r="D42" s="398">
        <v>1.45</v>
      </c>
      <c r="E42" s="398">
        <v>3.15</v>
      </c>
    </row>
    <row r="43" ht="9.75" customHeight="1" spans="1:5">
      <c r="A43" s="339" t="s">
        <v>152</v>
      </c>
      <c r="B43" s="397">
        <v>5.83</v>
      </c>
      <c r="C43" s="398">
        <v>71.01</v>
      </c>
      <c r="D43" s="398">
        <v>1.48</v>
      </c>
      <c r="E43" s="398">
        <v>-0.1</v>
      </c>
    </row>
    <row r="44" ht="9.75" customHeight="1" spans="1:5">
      <c r="A44" s="339" t="s">
        <v>153</v>
      </c>
      <c r="B44" s="397">
        <v>0</v>
      </c>
      <c r="C44" s="398">
        <v>0</v>
      </c>
      <c r="D44" s="398">
        <v>0</v>
      </c>
      <c r="E44" s="398">
        <v>0</v>
      </c>
    </row>
    <row r="45" ht="9.75" customHeight="1" spans="1:5">
      <c r="A45" s="339" t="s">
        <v>154</v>
      </c>
      <c r="B45" s="397">
        <v>6.39</v>
      </c>
      <c r="C45" s="398">
        <v>57.54</v>
      </c>
      <c r="D45" s="398">
        <v>2.13</v>
      </c>
      <c r="E45" s="398">
        <v>2.2</v>
      </c>
    </row>
    <row r="46" ht="9.75" customHeight="1" spans="1:5">
      <c r="A46" s="339" t="s">
        <v>155</v>
      </c>
      <c r="B46" s="397">
        <v>5.2</v>
      </c>
      <c r="C46" s="398">
        <v>66.95</v>
      </c>
      <c r="D46" s="398">
        <v>1.27</v>
      </c>
      <c r="E46" s="398">
        <v>3.08</v>
      </c>
    </row>
    <row r="47" ht="9.75" customHeight="1" spans="1:5">
      <c r="A47" s="339" t="s">
        <v>156</v>
      </c>
      <c r="B47" s="397">
        <v>10.44</v>
      </c>
      <c r="C47" s="398">
        <v>58.66</v>
      </c>
      <c r="D47" s="398">
        <v>8.43</v>
      </c>
      <c r="E47" s="398">
        <v>1.63</v>
      </c>
    </row>
    <row r="48" ht="9.75" customHeight="1" spans="1:5">
      <c r="A48" s="339" t="s">
        <v>157</v>
      </c>
      <c r="B48" s="397">
        <v>16.64</v>
      </c>
      <c r="C48" s="398">
        <v>51.47</v>
      </c>
      <c r="D48" s="398">
        <v>4.61</v>
      </c>
      <c r="E48" s="398">
        <v>3.89</v>
      </c>
    </row>
    <row r="49" ht="9.75" customHeight="1" spans="1:5">
      <c r="A49" s="339" t="s">
        <v>233</v>
      </c>
      <c r="B49" s="397">
        <v>7.16</v>
      </c>
      <c r="C49" s="398">
        <v>52.77</v>
      </c>
      <c r="D49" s="398">
        <v>2.28</v>
      </c>
      <c r="E49" s="398">
        <v>3.06</v>
      </c>
    </row>
    <row r="50" ht="9.75" customHeight="1" spans="1:5">
      <c r="A50" s="339" t="s">
        <v>159</v>
      </c>
      <c r="B50" s="397">
        <v>14.35</v>
      </c>
      <c r="C50" s="398">
        <v>34.86</v>
      </c>
      <c r="D50" s="398">
        <v>0.9</v>
      </c>
      <c r="E50" s="398">
        <v>22.63</v>
      </c>
    </row>
    <row r="51" ht="9.75" customHeight="1" spans="1:5">
      <c r="A51" s="339" t="s">
        <v>160</v>
      </c>
      <c r="B51" s="397">
        <v>2.4</v>
      </c>
      <c r="C51" s="398">
        <v>70.18</v>
      </c>
      <c r="D51" s="398">
        <v>1.22</v>
      </c>
      <c r="E51" s="398">
        <v>2.09</v>
      </c>
    </row>
    <row r="52" ht="9.75" customHeight="1" spans="1:5">
      <c r="A52" s="339" t="s">
        <v>161</v>
      </c>
      <c r="B52" s="397">
        <v>-4.06</v>
      </c>
      <c r="C52" s="398">
        <v>127.69</v>
      </c>
      <c r="D52" s="398">
        <v>1.75</v>
      </c>
      <c r="E52" s="398">
        <v>-12.27</v>
      </c>
    </row>
    <row r="53" ht="9.75" customHeight="1" spans="1:5">
      <c r="A53" s="339" t="s">
        <v>162</v>
      </c>
      <c r="B53" s="397">
        <v>16.08</v>
      </c>
      <c r="C53" s="398">
        <v>12.54</v>
      </c>
      <c r="D53" s="398">
        <v>1.97</v>
      </c>
      <c r="E53" s="398">
        <v>12.53</v>
      </c>
    </row>
    <row r="54" ht="9.75" customHeight="1" spans="1:5">
      <c r="A54" s="339" t="s">
        <v>163</v>
      </c>
      <c r="B54" s="397">
        <v>3.82</v>
      </c>
      <c r="C54" s="398">
        <v>71.38</v>
      </c>
      <c r="D54" s="398">
        <v>0.93</v>
      </c>
      <c r="E54" s="398">
        <v>3.2</v>
      </c>
    </row>
    <row r="55" ht="9.75" customHeight="1" spans="1:5">
      <c r="A55" s="339" t="s">
        <v>164</v>
      </c>
      <c r="B55" s="397">
        <v>3.32</v>
      </c>
      <c r="C55" s="398">
        <v>74.08</v>
      </c>
      <c r="D55" s="398">
        <v>1.84</v>
      </c>
      <c r="E55" s="398">
        <v>0.07</v>
      </c>
    </row>
    <row r="56" ht="9.75" customHeight="1" spans="1:5">
      <c r="A56" s="339" t="s">
        <v>165</v>
      </c>
      <c r="B56" s="397">
        <v>0</v>
      </c>
      <c r="C56" s="398">
        <v>0</v>
      </c>
      <c r="D56" s="398">
        <v>0</v>
      </c>
      <c r="E56" s="398">
        <v>0</v>
      </c>
    </row>
    <row r="57" ht="9.75" customHeight="1" spans="1:5">
      <c r="A57" s="339" t="s">
        <v>166</v>
      </c>
      <c r="B57" s="397">
        <v>23.45</v>
      </c>
      <c r="C57" s="398">
        <v>47.68</v>
      </c>
      <c r="D57" s="398">
        <v>2.87</v>
      </c>
      <c r="E57" s="398">
        <v>4.87</v>
      </c>
    </row>
    <row r="58" ht="9.75" customHeight="1" spans="1:5">
      <c r="A58" s="339" t="s">
        <v>167</v>
      </c>
      <c r="B58" s="397">
        <v>6.75</v>
      </c>
      <c r="C58" s="398">
        <v>44.49</v>
      </c>
      <c r="D58" s="398">
        <v>2.45</v>
      </c>
      <c r="E58" s="398">
        <v>4.07</v>
      </c>
    </row>
    <row r="59" ht="9.75" customHeight="1" spans="1:5">
      <c r="A59" s="339" t="s">
        <v>168</v>
      </c>
      <c r="B59" s="397">
        <v>0</v>
      </c>
      <c r="C59" s="398">
        <v>0</v>
      </c>
      <c r="D59" s="398">
        <v>0</v>
      </c>
      <c r="E59" s="398">
        <v>0</v>
      </c>
    </row>
    <row r="60" ht="9.75" customHeight="1" spans="1:5">
      <c r="A60" s="339" t="s">
        <v>169</v>
      </c>
      <c r="B60" s="397">
        <v>6.71</v>
      </c>
      <c r="C60" s="398">
        <v>70.25</v>
      </c>
      <c r="D60" s="398">
        <v>1.49</v>
      </c>
      <c r="E60" s="398">
        <v>25.78</v>
      </c>
    </row>
    <row r="61" ht="9.75" customHeight="1" spans="1:5">
      <c r="A61" s="339" t="s">
        <v>170</v>
      </c>
      <c r="B61" s="397">
        <v>8.11</v>
      </c>
      <c r="C61" s="398">
        <v>52.13</v>
      </c>
      <c r="D61" s="398">
        <v>2.77</v>
      </c>
      <c r="E61" s="398">
        <v>5.82</v>
      </c>
    </row>
    <row r="62" ht="12" customHeight="1" spans="1:5">
      <c r="A62" s="402" t="s">
        <v>171</v>
      </c>
      <c r="B62" s="403">
        <v>2.85</v>
      </c>
      <c r="C62" s="404">
        <v>62.04</v>
      </c>
      <c r="D62" s="404">
        <v>1.26</v>
      </c>
      <c r="E62" s="404">
        <v>5.57</v>
      </c>
    </row>
    <row r="65" spans="2:2">
      <c r="B65" s="406"/>
    </row>
  </sheetData>
  <mergeCells count="2">
    <mergeCell ref="A1:E1"/>
    <mergeCell ref="A2:E2"/>
  </mergeCells>
  <pageMargins left="1.14" right="0.94" top="1.38" bottom="1.12" header="0.51" footer="0.79"/>
  <pageSetup paperSize="9" firstPageNumber="198" orientation="portrait" useFirstPageNumber="1"/>
  <headerFooter alignWithMargins="0" scaleWithDoc="0">
    <oddFooter>&amp;C202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1"/>
  </sheetPr>
  <dimension ref="A1:I184"/>
  <sheetViews>
    <sheetView showZeros="0" zoomScale="145" zoomScaleNormal="145" workbookViewId="0">
      <selection activeCell="A1" sqref="$A1:$XFD1048576"/>
    </sheetView>
  </sheetViews>
  <sheetFormatPr defaultColWidth="9" defaultRowHeight="15.75"/>
  <cols>
    <col min="1" max="1" width="32" style="237" customWidth="1"/>
    <col min="2" max="2" width="5.125" style="237" customWidth="1"/>
    <col min="3" max="3" width="3.75" style="237" customWidth="1"/>
    <col min="4" max="4" width="5.125" style="237" customWidth="1"/>
    <col min="5" max="5" width="6.625" style="237" customWidth="1"/>
    <col min="6" max="6" width="8.125" style="237" customWidth="1"/>
    <col min="7" max="7" width="7.25" style="237" customWidth="1"/>
    <col min="8" max="8" width="6.625" style="237" customWidth="1"/>
    <col min="9" max="9" width="9.625" style="237" customWidth="1"/>
    <col min="10" max="10" width="9" style="237"/>
    <col min="11" max="11" width="11.125" style="237"/>
    <col min="12" max="12" width="12" style="237"/>
    <col min="13" max="16384" width="9" style="237"/>
  </cols>
  <sheetData>
    <row r="1" ht="18" customHeight="1" spans="1:9">
      <c r="A1" s="223" t="s">
        <v>234</v>
      </c>
      <c r="B1" s="223"/>
      <c r="C1" s="223"/>
      <c r="D1" s="223"/>
      <c r="E1" s="223"/>
      <c r="F1" s="223"/>
      <c r="G1" s="223"/>
      <c r="H1" s="223"/>
      <c r="I1" s="223"/>
    </row>
    <row r="2" ht="18" customHeight="1" spans="2:9">
      <c r="B2" s="365" t="s">
        <v>235</v>
      </c>
      <c r="C2" s="365"/>
      <c r="D2" s="365"/>
      <c r="E2" s="365"/>
      <c r="H2" s="334" t="s">
        <v>34</v>
      </c>
      <c r="I2" s="334"/>
    </row>
    <row r="3" s="285" customFormat="1" ht="13.5" customHeight="1" spans="1:9">
      <c r="A3" s="238" t="s">
        <v>104</v>
      </c>
      <c r="B3" s="323" t="s">
        <v>105</v>
      </c>
      <c r="C3" s="366" t="s">
        <v>106</v>
      </c>
      <c r="D3" s="367"/>
      <c r="E3" s="310" t="s">
        <v>236</v>
      </c>
      <c r="F3" s="310" t="s">
        <v>57</v>
      </c>
      <c r="G3" s="310" t="s">
        <v>237</v>
      </c>
      <c r="H3" s="260" t="s">
        <v>238</v>
      </c>
      <c r="I3" s="275" t="s">
        <v>111</v>
      </c>
    </row>
    <row r="4" s="285" customFormat="1" ht="13.5" customHeight="1" spans="1:9">
      <c r="A4" s="311"/>
      <c r="B4" s="324"/>
      <c r="C4" s="368" t="s">
        <v>112</v>
      </c>
      <c r="D4" s="368" t="s">
        <v>113</v>
      </c>
      <c r="E4" s="312"/>
      <c r="F4" s="312"/>
      <c r="G4" s="312"/>
      <c r="H4" s="312"/>
      <c r="I4" s="376" t="s">
        <v>114</v>
      </c>
    </row>
    <row r="5" s="285" customFormat="1" ht="13.5" customHeight="1" spans="1:9">
      <c r="A5" s="311"/>
      <c r="B5" s="324"/>
      <c r="C5" s="324"/>
      <c r="D5" s="324"/>
      <c r="E5" s="312"/>
      <c r="F5" s="312"/>
      <c r="G5" s="312"/>
      <c r="H5" s="312"/>
      <c r="I5" s="319"/>
    </row>
    <row r="6" s="285" customFormat="1" ht="13.5" customHeight="1" spans="1:9">
      <c r="A6" s="241"/>
      <c r="B6" s="325"/>
      <c r="C6" s="325"/>
      <c r="D6" s="325"/>
      <c r="E6" s="313"/>
      <c r="F6" s="313"/>
      <c r="G6" s="313"/>
      <c r="H6" s="313"/>
      <c r="I6" s="263"/>
    </row>
    <row r="7" s="286" customFormat="1" ht="12" customHeight="1" spans="1:9">
      <c r="A7" s="281" t="s">
        <v>239</v>
      </c>
      <c r="B7" s="370">
        <v>44</v>
      </c>
      <c r="C7" s="370">
        <v>3</v>
      </c>
      <c r="D7" s="370">
        <v>2563</v>
      </c>
      <c r="E7" s="370">
        <v>13668709</v>
      </c>
      <c r="F7" s="370">
        <v>2458189</v>
      </c>
      <c r="G7" s="370">
        <v>1224057</v>
      </c>
      <c r="H7" s="370">
        <v>20618670</v>
      </c>
      <c r="I7" s="370">
        <v>3832139</v>
      </c>
    </row>
    <row r="8" s="286" customFormat="1" ht="11.1" customHeight="1" spans="1:9">
      <c r="A8" s="281" t="s">
        <v>39</v>
      </c>
      <c r="B8" s="370">
        <v>0</v>
      </c>
      <c r="C8" s="370">
        <v>0</v>
      </c>
      <c r="D8" s="370">
        <v>0</v>
      </c>
      <c r="E8" s="370">
        <v>0</v>
      </c>
      <c r="F8" s="370">
        <v>0</v>
      </c>
      <c r="G8" s="370">
        <v>0</v>
      </c>
      <c r="H8" s="370">
        <v>0</v>
      </c>
      <c r="I8" s="370">
        <v>0</v>
      </c>
    </row>
    <row r="9" s="285" customFormat="1" ht="11.1" customHeight="1" spans="1:9">
      <c r="A9" s="216" t="s">
        <v>181</v>
      </c>
      <c r="B9" s="388">
        <v>1</v>
      </c>
      <c r="C9" s="388">
        <v>0</v>
      </c>
      <c r="D9" s="388">
        <v>0</v>
      </c>
      <c r="E9" s="388">
        <v>5370</v>
      </c>
      <c r="F9" s="388">
        <v>1810</v>
      </c>
      <c r="G9" s="388">
        <v>696</v>
      </c>
      <c r="H9" s="388">
        <v>7412</v>
      </c>
      <c r="I9" s="388">
        <v>5418</v>
      </c>
    </row>
    <row r="10" s="285" customFormat="1" ht="11.1" customHeight="1" spans="1:9">
      <c r="A10" s="216" t="s">
        <v>182</v>
      </c>
      <c r="B10" s="388">
        <v>43</v>
      </c>
      <c r="C10" s="388">
        <v>3</v>
      </c>
      <c r="D10" s="388">
        <v>2563</v>
      </c>
      <c r="E10" s="388">
        <v>13663339</v>
      </c>
      <c r="F10" s="388">
        <v>2456379</v>
      </c>
      <c r="G10" s="388">
        <v>1223361</v>
      </c>
      <c r="H10" s="388">
        <v>20611258</v>
      </c>
      <c r="I10" s="388">
        <v>3826721</v>
      </c>
    </row>
    <row r="11" s="286" customFormat="1" ht="11.1" customHeight="1" spans="1:9">
      <c r="A11" s="281" t="s">
        <v>126</v>
      </c>
      <c r="B11" s="388">
        <v>0</v>
      </c>
      <c r="C11" s="388">
        <v>0</v>
      </c>
      <c r="D11" s="388">
        <v>0</v>
      </c>
      <c r="E11" s="388">
        <v>0</v>
      </c>
      <c r="F11" s="388">
        <v>0</v>
      </c>
      <c r="G11" s="388">
        <v>0</v>
      </c>
      <c r="H11" s="388">
        <v>0</v>
      </c>
      <c r="I11" s="370">
        <v>0</v>
      </c>
    </row>
    <row r="12" s="285" customFormat="1" ht="11.1" customHeight="1" spans="1:9">
      <c r="A12" s="216" t="s">
        <v>240</v>
      </c>
      <c r="B12" s="388">
        <v>3</v>
      </c>
      <c r="C12" s="388">
        <v>0</v>
      </c>
      <c r="D12" s="388">
        <v>0</v>
      </c>
      <c r="E12" s="388">
        <v>7107771</v>
      </c>
      <c r="F12" s="388">
        <v>1614965</v>
      </c>
      <c r="G12" s="388">
        <v>912402</v>
      </c>
      <c r="H12" s="388">
        <v>9438469</v>
      </c>
      <c r="I12" s="388">
        <v>2165061</v>
      </c>
    </row>
    <row r="13" s="285" customFormat="1" ht="11.1" customHeight="1" spans="1:9">
      <c r="A13" s="216" t="s">
        <v>241</v>
      </c>
      <c r="B13" s="388">
        <v>7</v>
      </c>
      <c r="C13" s="388">
        <v>1</v>
      </c>
      <c r="D13" s="388">
        <v>434</v>
      </c>
      <c r="E13" s="388">
        <v>5604919</v>
      </c>
      <c r="F13" s="388">
        <v>332190</v>
      </c>
      <c r="G13" s="388">
        <v>256805</v>
      </c>
      <c r="H13" s="388">
        <v>2062583</v>
      </c>
      <c r="I13" s="388">
        <v>703613</v>
      </c>
    </row>
    <row r="14" s="285" customFormat="1" ht="11.1" customHeight="1" spans="1:9">
      <c r="A14" s="216" t="s">
        <v>242</v>
      </c>
      <c r="B14" s="388">
        <v>34</v>
      </c>
      <c r="C14" s="388">
        <v>2</v>
      </c>
      <c r="D14" s="388">
        <v>2129</v>
      </c>
      <c r="E14" s="388">
        <v>956019</v>
      </c>
      <c r="F14" s="388">
        <v>511034</v>
      </c>
      <c r="G14" s="388">
        <v>54850</v>
      </c>
      <c r="H14" s="388">
        <v>9117617</v>
      </c>
      <c r="I14" s="388">
        <v>963465</v>
      </c>
    </row>
    <row r="15" s="286" customFormat="1" ht="11.1" customHeight="1" spans="1:9">
      <c r="A15" s="281" t="s">
        <v>130</v>
      </c>
      <c r="B15" s="370">
        <v>0</v>
      </c>
      <c r="C15" s="370">
        <v>0</v>
      </c>
      <c r="D15" s="370">
        <v>0</v>
      </c>
      <c r="E15" s="370">
        <v>0</v>
      </c>
      <c r="F15" s="370">
        <v>0</v>
      </c>
      <c r="G15" s="370">
        <v>0</v>
      </c>
      <c r="H15" s="370">
        <v>0</v>
      </c>
      <c r="I15" s="370">
        <v>0</v>
      </c>
    </row>
    <row r="16" s="285" customFormat="1" ht="11.1" customHeight="1" spans="1:9">
      <c r="A16" s="216" t="s">
        <v>186</v>
      </c>
      <c r="B16" s="388">
        <v>0</v>
      </c>
      <c r="C16" s="388">
        <v>0</v>
      </c>
      <c r="D16" s="388">
        <v>0</v>
      </c>
      <c r="E16" s="388">
        <v>0</v>
      </c>
      <c r="F16" s="388">
        <v>0</v>
      </c>
      <c r="G16" s="388">
        <v>0</v>
      </c>
      <c r="H16" s="388">
        <v>0</v>
      </c>
      <c r="I16" s="388">
        <v>0</v>
      </c>
    </row>
    <row r="17" s="285" customFormat="1" ht="11.1" customHeight="1" spans="1:9">
      <c r="A17" s="216" t="s">
        <v>187</v>
      </c>
      <c r="B17" s="388">
        <v>0</v>
      </c>
      <c r="C17" s="388">
        <v>0</v>
      </c>
      <c r="D17" s="388">
        <v>0</v>
      </c>
      <c r="E17" s="388">
        <v>0</v>
      </c>
      <c r="F17" s="388">
        <v>0</v>
      </c>
      <c r="G17" s="388">
        <v>0</v>
      </c>
      <c r="H17" s="388">
        <v>0</v>
      </c>
      <c r="I17" s="388">
        <v>0</v>
      </c>
    </row>
    <row r="18" s="285" customFormat="1" ht="11.1" customHeight="1" spans="1:9">
      <c r="A18" s="216" t="s">
        <v>188</v>
      </c>
      <c r="B18" s="388">
        <v>0</v>
      </c>
      <c r="C18" s="388">
        <v>0</v>
      </c>
      <c r="D18" s="388">
        <v>0</v>
      </c>
      <c r="E18" s="388">
        <v>0</v>
      </c>
      <c r="F18" s="388">
        <v>0</v>
      </c>
      <c r="G18" s="388">
        <v>0</v>
      </c>
      <c r="H18" s="388">
        <v>0</v>
      </c>
      <c r="I18" s="388">
        <v>0</v>
      </c>
    </row>
    <row r="19" s="285" customFormat="1" ht="11.1" customHeight="1" spans="1:9">
      <c r="A19" s="216" t="s">
        <v>189</v>
      </c>
      <c r="B19" s="388">
        <v>0</v>
      </c>
      <c r="C19" s="388">
        <v>0</v>
      </c>
      <c r="D19" s="388">
        <v>0</v>
      </c>
      <c r="E19" s="388">
        <v>0</v>
      </c>
      <c r="F19" s="388">
        <v>0</v>
      </c>
      <c r="G19" s="388">
        <v>0</v>
      </c>
      <c r="H19" s="388">
        <v>0</v>
      </c>
      <c r="I19" s="388">
        <v>0</v>
      </c>
    </row>
    <row r="20" s="285" customFormat="1" ht="11.1" customHeight="1" spans="1:9">
      <c r="A20" s="216" t="s">
        <v>190</v>
      </c>
      <c r="B20" s="388">
        <v>0</v>
      </c>
      <c r="C20" s="388">
        <v>0</v>
      </c>
      <c r="D20" s="388">
        <v>0</v>
      </c>
      <c r="E20" s="388">
        <v>0</v>
      </c>
      <c r="F20" s="388">
        <v>0</v>
      </c>
      <c r="G20" s="388">
        <v>0</v>
      </c>
      <c r="H20" s="388">
        <v>0</v>
      </c>
      <c r="I20" s="388">
        <v>0</v>
      </c>
    </row>
    <row r="21" s="285" customFormat="1" ht="11.1" customHeight="1" spans="1:9">
      <c r="A21" s="216" t="s">
        <v>191</v>
      </c>
      <c r="B21" s="388">
        <v>0</v>
      </c>
      <c r="C21" s="388">
        <v>0</v>
      </c>
      <c r="D21" s="388">
        <v>0</v>
      </c>
      <c r="E21" s="388">
        <v>0</v>
      </c>
      <c r="F21" s="388">
        <v>0</v>
      </c>
      <c r="G21" s="388">
        <v>0</v>
      </c>
      <c r="H21" s="388">
        <v>0</v>
      </c>
      <c r="I21" s="388">
        <v>0</v>
      </c>
    </row>
    <row r="22" s="285" customFormat="1" ht="11.1" customHeight="1" spans="1:9">
      <c r="A22" s="216" t="s">
        <v>192</v>
      </c>
      <c r="B22" s="388">
        <v>0</v>
      </c>
      <c r="C22" s="388">
        <v>0</v>
      </c>
      <c r="D22" s="388">
        <v>0</v>
      </c>
      <c r="E22" s="388">
        <v>0</v>
      </c>
      <c r="F22" s="388">
        <v>0</v>
      </c>
      <c r="G22" s="388">
        <v>0</v>
      </c>
      <c r="H22" s="388">
        <v>0</v>
      </c>
      <c r="I22" s="388">
        <v>0</v>
      </c>
    </row>
    <row r="23" s="285" customFormat="1" ht="11.1" customHeight="1" spans="1:9">
      <c r="A23" s="216" t="s">
        <v>193</v>
      </c>
      <c r="B23" s="388">
        <v>0</v>
      </c>
      <c r="C23" s="388">
        <v>0</v>
      </c>
      <c r="D23" s="388">
        <v>0</v>
      </c>
      <c r="E23" s="388">
        <v>0</v>
      </c>
      <c r="F23" s="388">
        <v>0</v>
      </c>
      <c r="G23" s="388">
        <v>0</v>
      </c>
      <c r="H23" s="388">
        <v>0</v>
      </c>
      <c r="I23" s="388">
        <v>0</v>
      </c>
    </row>
    <row r="24" s="285" customFormat="1" ht="11.1" customHeight="1" spans="1:9">
      <c r="A24" s="216" t="s">
        <v>194</v>
      </c>
      <c r="B24" s="388">
        <v>0</v>
      </c>
      <c r="C24" s="388">
        <v>0</v>
      </c>
      <c r="D24" s="388">
        <v>0</v>
      </c>
      <c r="E24" s="388">
        <v>0</v>
      </c>
      <c r="F24" s="388">
        <v>0</v>
      </c>
      <c r="G24" s="388">
        <v>0</v>
      </c>
      <c r="H24" s="388">
        <v>0</v>
      </c>
      <c r="I24" s="388">
        <v>0</v>
      </c>
    </row>
    <row r="25" s="285" customFormat="1" ht="11.1" customHeight="1" spans="1:9">
      <c r="A25" s="216" t="s">
        <v>195</v>
      </c>
      <c r="B25" s="388">
        <v>1</v>
      </c>
      <c r="C25" s="388">
        <v>0</v>
      </c>
      <c r="D25" s="388">
        <v>0</v>
      </c>
      <c r="E25" s="388">
        <v>5370</v>
      </c>
      <c r="F25" s="388">
        <v>1810</v>
      </c>
      <c r="G25" s="388">
        <v>696</v>
      </c>
      <c r="H25" s="388">
        <v>7412</v>
      </c>
      <c r="I25" s="388">
        <v>5418</v>
      </c>
    </row>
    <row r="26" s="285" customFormat="1" ht="11.1" customHeight="1" spans="1:9">
      <c r="A26" s="216" t="s">
        <v>196</v>
      </c>
      <c r="B26" s="388">
        <v>0</v>
      </c>
      <c r="C26" s="388">
        <v>0</v>
      </c>
      <c r="D26" s="388">
        <v>0</v>
      </c>
      <c r="E26" s="388">
        <v>0</v>
      </c>
      <c r="F26" s="388">
        <v>0</v>
      </c>
      <c r="G26" s="388">
        <v>0</v>
      </c>
      <c r="H26" s="388">
        <v>0</v>
      </c>
      <c r="I26" s="388">
        <v>0</v>
      </c>
    </row>
    <row r="27" s="285" customFormat="1" ht="11.1" customHeight="1" spans="1:9">
      <c r="A27" s="216" t="s">
        <v>197</v>
      </c>
      <c r="B27" s="388">
        <v>0</v>
      </c>
      <c r="C27" s="388">
        <v>0</v>
      </c>
      <c r="D27" s="388">
        <v>0</v>
      </c>
      <c r="E27" s="388">
        <v>0</v>
      </c>
      <c r="F27" s="388">
        <v>0</v>
      </c>
      <c r="G27" s="388">
        <v>0</v>
      </c>
      <c r="H27" s="388">
        <v>0</v>
      </c>
      <c r="I27" s="388">
        <v>0</v>
      </c>
    </row>
    <row r="28" s="285" customFormat="1" ht="11.1" customHeight="1" spans="1:9">
      <c r="A28" s="216" t="s">
        <v>198</v>
      </c>
      <c r="B28" s="388">
        <v>0</v>
      </c>
      <c r="C28" s="388">
        <v>0</v>
      </c>
      <c r="D28" s="388">
        <v>0</v>
      </c>
      <c r="E28" s="388">
        <v>0</v>
      </c>
      <c r="F28" s="388">
        <v>0</v>
      </c>
      <c r="G28" s="388">
        <v>0</v>
      </c>
      <c r="H28" s="388">
        <v>0</v>
      </c>
      <c r="I28" s="388">
        <v>0</v>
      </c>
    </row>
    <row r="29" s="285" customFormat="1" ht="11.1" customHeight="1" spans="1:9">
      <c r="A29" s="216" t="s">
        <v>199</v>
      </c>
      <c r="B29" s="388">
        <v>0</v>
      </c>
      <c r="C29" s="388">
        <v>0</v>
      </c>
      <c r="D29" s="388">
        <v>0</v>
      </c>
      <c r="E29" s="388">
        <v>0</v>
      </c>
      <c r="F29" s="388">
        <v>0</v>
      </c>
      <c r="G29" s="388">
        <v>0</v>
      </c>
      <c r="H29" s="388">
        <v>0</v>
      </c>
      <c r="I29" s="388">
        <v>0</v>
      </c>
    </row>
    <row r="30" s="285" customFormat="1" ht="11.1" customHeight="1" spans="1:9">
      <c r="A30" s="216" t="s">
        <v>200</v>
      </c>
      <c r="B30" s="388">
        <v>0</v>
      </c>
      <c r="C30" s="388">
        <v>0</v>
      </c>
      <c r="D30" s="388">
        <v>0</v>
      </c>
      <c r="E30" s="388">
        <v>0</v>
      </c>
      <c r="F30" s="388">
        <v>0</v>
      </c>
      <c r="G30" s="388">
        <v>0</v>
      </c>
      <c r="H30" s="388">
        <v>0</v>
      </c>
      <c r="I30" s="388">
        <v>0</v>
      </c>
    </row>
    <row r="31" s="285" customFormat="1" ht="11.1" customHeight="1" spans="1:9">
      <c r="A31" s="216" t="s">
        <v>201</v>
      </c>
      <c r="B31" s="388">
        <v>0</v>
      </c>
      <c r="C31" s="388">
        <v>0</v>
      </c>
      <c r="D31" s="388">
        <v>0</v>
      </c>
      <c r="E31" s="388">
        <v>0</v>
      </c>
      <c r="F31" s="388">
        <v>0</v>
      </c>
      <c r="G31" s="388">
        <v>0</v>
      </c>
      <c r="H31" s="388">
        <v>0</v>
      </c>
      <c r="I31" s="388">
        <v>0</v>
      </c>
    </row>
    <row r="32" s="285" customFormat="1" ht="11.1" customHeight="1" spans="1:9">
      <c r="A32" s="216" t="s">
        <v>202</v>
      </c>
      <c r="B32" s="388">
        <v>0</v>
      </c>
      <c r="C32" s="388">
        <v>0</v>
      </c>
      <c r="D32" s="388">
        <v>0</v>
      </c>
      <c r="E32" s="388">
        <v>0</v>
      </c>
      <c r="F32" s="388">
        <v>0</v>
      </c>
      <c r="G32" s="388">
        <v>0</v>
      </c>
      <c r="H32" s="388">
        <v>0</v>
      </c>
      <c r="I32" s="388">
        <v>0</v>
      </c>
    </row>
    <row r="33" s="285" customFormat="1" ht="11.1" customHeight="1" spans="1:9">
      <c r="A33" s="216" t="s">
        <v>203</v>
      </c>
      <c r="B33" s="388">
        <v>0</v>
      </c>
      <c r="C33" s="388">
        <v>0</v>
      </c>
      <c r="D33" s="388">
        <v>0</v>
      </c>
      <c r="E33" s="388">
        <v>0</v>
      </c>
      <c r="F33" s="388">
        <v>0</v>
      </c>
      <c r="G33" s="388">
        <v>0</v>
      </c>
      <c r="H33" s="388">
        <v>0</v>
      </c>
      <c r="I33" s="388">
        <v>0</v>
      </c>
    </row>
    <row r="34" s="285" customFormat="1" ht="11.1" customHeight="1" spans="1:9">
      <c r="A34" s="216" t="s">
        <v>204</v>
      </c>
      <c r="B34" s="388">
        <v>0</v>
      </c>
      <c r="C34" s="388">
        <v>0</v>
      </c>
      <c r="D34" s="388">
        <v>0</v>
      </c>
      <c r="E34" s="388">
        <v>0</v>
      </c>
      <c r="F34" s="388">
        <v>0</v>
      </c>
      <c r="G34" s="388">
        <v>0</v>
      </c>
      <c r="H34" s="388">
        <v>0</v>
      </c>
      <c r="I34" s="388">
        <v>0</v>
      </c>
    </row>
    <row r="35" s="285" customFormat="1" ht="11.1" customHeight="1" spans="1:9">
      <c r="A35" s="216" t="s">
        <v>205</v>
      </c>
      <c r="B35" s="388">
        <v>0</v>
      </c>
      <c r="C35" s="388">
        <v>0</v>
      </c>
      <c r="D35" s="388">
        <v>0</v>
      </c>
      <c r="E35" s="388">
        <v>0</v>
      </c>
      <c r="F35" s="388">
        <v>0</v>
      </c>
      <c r="G35" s="388">
        <v>0</v>
      </c>
      <c r="H35" s="388">
        <v>0</v>
      </c>
      <c r="I35" s="388">
        <v>0</v>
      </c>
    </row>
    <row r="36" s="285" customFormat="1" ht="11.1" customHeight="1" spans="1:9">
      <c r="A36" s="216" t="s">
        <v>206</v>
      </c>
      <c r="B36" s="388">
        <v>0</v>
      </c>
      <c r="C36" s="388">
        <v>0</v>
      </c>
      <c r="D36" s="388">
        <v>0</v>
      </c>
      <c r="E36" s="388">
        <v>0</v>
      </c>
      <c r="F36" s="388">
        <v>0</v>
      </c>
      <c r="G36" s="388">
        <v>0</v>
      </c>
      <c r="H36" s="388">
        <v>0</v>
      </c>
      <c r="I36" s="388">
        <v>0</v>
      </c>
    </row>
    <row r="37" s="285" customFormat="1" ht="11.1" customHeight="1" spans="1:9">
      <c r="A37" s="216" t="s">
        <v>207</v>
      </c>
      <c r="B37" s="388">
        <v>0</v>
      </c>
      <c r="C37" s="388">
        <v>0</v>
      </c>
      <c r="D37" s="388">
        <v>0</v>
      </c>
      <c r="E37" s="388">
        <v>0</v>
      </c>
      <c r="F37" s="388">
        <v>0</v>
      </c>
      <c r="G37" s="388">
        <v>0</v>
      </c>
      <c r="H37" s="388">
        <v>0</v>
      </c>
      <c r="I37" s="388">
        <v>0</v>
      </c>
    </row>
    <row r="38" s="285" customFormat="1" ht="11.1" customHeight="1" spans="1:9">
      <c r="A38" s="216" t="s">
        <v>208</v>
      </c>
      <c r="B38" s="388">
        <v>0</v>
      </c>
      <c r="C38" s="388">
        <v>0</v>
      </c>
      <c r="D38" s="388">
        <v>0</v>
      </c>
      <c r="E38" s="388">
        <v>0</v>
      </c>
      <c r="F38" s="388">
        <v>0</v>
      </c>
      <c r="G38" s="388">
        <v>0</v>
      </c>
      <c r="H38" s="388">
        <v>0</v>
      </c>
      <c r="I38" s="388">
        <v>0</v>
      </c>
    </row>
    <row r="39" s="285" customFormat="1" ht="11.1" customHeight="1" spans="1:9">
      <c r="A39" s="216" t="s">
        <v>209</v>
      </c>
      <c r="B39" s="388">
        <v>0</v>
      </c>
      <c r="C39" s="388">
        <v>0</v>
      </c>
      <c r="D39" s="388">
        <v>0</v>
      </c>
      <c r="E39" s="388">
        <v>0</v>
      </c>
      <c r="F39" s="388">
        <v>0</v>
      </c>
      <c r="G39" s="388">
        <v>0</v>
      </c>
      <c r="H39" s="388">
        <v>0</v>
      </c>
      <c r="I39" s="388">
        <v>0</v>
      </c>
    </row>
    <row r="40" s="285" customFormat="1" ht="11.1" customHeight="1" spans="1:9">
      <c r="A40" s="216" t="s">
        <v>210</v>
      </c>
      <c r="B40" s="350">
        <v>1</v>
      </c>
      <c r="C40" s="388">
        <v>0</v>
      </c>
      <c r="D40" s="388">
        <v>0</v>
      </c>
      <c r="E40" s="388">
        <v>202423</v>
      </c>
      <c r="F40" s="388">
        <v>65286</v>
      </c>
      <c r="G40" s="388">
        <v>12238</v>
      </c>
      <c r="H40" s="388">
        <v>422628</v>
      </c>
      <c r="I40" s="350">
        <v>188902</v>
      </c>
    </row>
    <row r="41" s="285" customFormat="1" ht="11.1" customHeight="1" spans="1:9">
      <c r="A41" s="216" t="s">
        <v>211</v>
      </c>
      <c r="B41" s="388">
        <v>2</v>
      </c>
      <c r="C41" s="388">
        <v>0</v>
      </c>
      <c r="D41" s="388">
        <v>0</v>
      </c>
      <c r="E41" s="388">
        <v>5645591</v>
      </c>
      <c r="F41" s="388">
        <v>243149</v>
      </c>
      <c r="G41" s="388">
        <v>288649</v>
      </c>
      <c r="H41" s="388">
        <v>1360329</v>
      </c>
      <c r="I41" s="350">
        <v>745604</v>
      </c>
    </row>
    <row r="42" s="285" customFormat="1" ht="11.1" customHeight="1" spans="1:9">
      <c r="A42" s="216" t="s">
        <v>212</v>
      </c>
      <c r="B42" s="388">
        <v>1</v>
      </c>
      <c r="C42" s="388">
        <v>0</v>
      </c>
      <c r="D42" s="388">
        <v>0</v>
      </c>
      <c r="E42" s="388">
        <v>3873173</v>
      </c>
      <c r="F42" s="388">
        <v>245964</v>
      </c>
      <c r="G42" s="388">
        <v>432733</v>
      </c>
      <c r="H42" s="388">
        <v>1101381</v>
      </c>
      <c r="I42" s="388">
        <v>751725</v>
      </c>
    </row>
    <row r="43" s="285" customFormat="1" ht="11.1" customHeight="1" spans="1:9">
      <c r="A43" s="219" t="s">
        <v>243</v>
      </c>
      <c r="B43" s="388">
        <v>1</v>
      </c>
      <c r="C43" s="388">
        <v>0</v>
      </c>
      <c r="D43" s="388">
        <v>0</v>
      </c>
      <c r="E43" s="388">
        <v>272930</v>
      </c>
      <c r="F43" s="388">
        <v>33994</v>
      </c>
      <c r="G43" s="388">
        <v>30390</v>
      </c>
      <c r="H43" s="388">
        <v>288955</v>
      </c>
      <c r="I43" s="388">
        <v>98021</v>
      </c>
    </row>
    <row r="44" s="285" customFormat="1" ht="11.1" customHeight="1" spans="1:9">
      <c r="A44" s="216" t="s">
        <v>214</v>
      </c>
      <c r="B44" s="388">
        <v>0</v>
      </c>
      <c r="C44" s="388">
        <v>0</v>
      </c>
      <c r="D44" s="388">
        <v>0</v>
      </c>
      <c r="E44" s="388">
        <v>0</v>
      </c>
      <c r="F44" s="388">
        <v>0</v>
      </c>
      <c r="G44" s="388">
        <v>0</v>
      </c>
      <c r="H44" s="388">
        <v>0</v>
      </c>
      <c r="I44" s="388">
        <v>0</v>
      </c>
    </row>
    <row r="45" s="285" customFormat="1" ht="11.1" customHeight="1" spans="1:9">
      <c r="A45" s="216" t="s">
        <v>215</v>
      </c>
      <c r="B45" s="388">
        <v>0</v>
      </c>
      <c r="C45" s="388">
        <v>0</v>
      </c>
      <c r="D45" s="388">
        <v>0</v>
      </c>
      <c r="E45" s="388">
        <v>0</v>
      </c>
      <c r="F45" s="388">
        <v>0</v>
      </c>
      <c r="G45" s="388">
        <v>0</v>
      </c>
      <c r="H45" s="388">
        <v>0</v>
      </c>
      <c r="I45" s="388">
        <v>0</v>
      </c>
    </row>
    <row r="46" s="285" customFormat="1" ht="11.1" customHeight="1" spans="1:9">
      <c r="A46" s="216" t="s">
        <v>216</v>
      </c>
      <c r="B46" s="389">
        <v>0</v>
      </c>
      <c r="C46" s="388">
        <v>0</v>
      </c>
      <c r="D46" s="388">
        <v>0</v>
      </c>
      <c r="E46" s="388">
        <v>0</v>
      </c>
      <c r="F46" s="388">
        <v>0</v>
      </c>
      <c r="G46" s="388">
        <v>0</v>
      </c>
      <c r="H46" s="388">
        <v>0</v>
      </c>
      <c r="I46" s="388">
        <v>0</v>
      </c>
    </row>
    <row r="47" s="285" customFormat="1" ht="11.1" customHeight="1" spans="1:9">
      <c r="A47" s="216" t="s">
        <v>217</v>
      </c>
      <c r="B47" s="388">
        <v>0</v>
      </c>
      <c r="C47" s="388">
        <v>0</v>
      </c>
      <c r="D47" s="388">
        <v>0</v>
      </c>
      <c r="E47" s="388">
        <v>0</v>
      </c>
      <c r="F47" s="388">
        <v>0</v>
      </c>
      <c r="G47" s="388">
        <v>0</v>
      </c>
      <c r="H47" s="388">
        <v>0</v>
      </c>
      <c r="I47" s="388">
        <v>0</v>
      </c>
    </row>
    <row r="48" s="285" customFormat="1" ht="11.1" customHeight="1" spans="1:9">
      <c r="A48" s="216" t="s">
        <v>218</v>
      </c>
      <c r="B48" s="388">
        <v>4</v>
      </c>
      <c r="C48" s="388">
        <v>0</v>
      </c>
      <c r="D48" s="388">
        <v>0</v>
      </c>
      <c r="E48" s="388">
        <v>133548</v>
      </c>
      <c r="F48" s="388">
        <v>9313</v>
      </c>
      <c r="G48" s="388">
        <v>51573</v>
      </c>
      <c r="H48" s="388">
        <v>138829</v>
      </c>
      <c r="I48" s="388">
        <v>72933</v>
      </c>
    </row>
    <row r="49" s="285" customFormat="1" ht="11.1" customHeight="1" spans="1:9">
      <c r="A49" s="216" t="s">
        <v>219</v>
      </c>
      <c r="B49" s="388">
        <v>0</v>
      </c>
      <c r="C49" s="388">
        <v>0</v>
      </c>
      <c r="D49" s="388">
        <v>0</v>
      </c>
      <c r="E49" s="388">
        <v>0</v>
      </c>
      <c r="F49" s="388">
        <v>0</v>
      </c>
      <c r="G49" s="388">
        <v>0</v>
      </c>
      <c r="H49" s="388">
        <v>0</v>
      </c>
      <c r="I49" s="388">
        <v>0</v>
      </c>
    </row>
    <row r="50" s="285" customFormat="1" ht="11.1" customHeight="1" spans="1:9">
      <c r="A50" s="216" t="s">
        <v>220</v>
      </c>
      <c r="B50" s="388">
        <v>0</v>
      </c>
      <c r="C50" s="388">
        <v>0</v>
      </c>
      <c r="D50" s="388">
        <v>0</v>
      </c>
      <c r="E50" s="388">
        <v>0</v>
      </c>
      <c r="F50" s="388">
        <v>0</v>
      </c>
      <c r="G50" s="388">
        <v>0</v>
      </c>
      <c r="H50" s="388">
        <v>0</v>
      </c>
      <c r="I50" s="388">
        <v>0</v>
      </c>
    </row>
    <row r="51" ht="11.1" customHeight="1" spans="1:9">
      <c r="A51" s="216" t="s">
        <v>221</v>
      </c>
      <c r="B51" s="388">
        <v>0</v>
      </c>
      <c r="C51" s="388">
        <v>0</v>
      </c>
      <c r="D51" s="388">
        <v>0</v>
      </c>
      <c r="E51" s="388">
        <v>0</v>
      </c>
      <c r="F51" s="388">
        <v>0</v>
      </c>
      <c r="G51" s="388">
        <v>0</v>
      </c>
      <c r="H51" s="388">
        <v>0</v>
      </c>
      <c r="I51" s="388">
        <v>0</v>
      </c>
    </row>
    <row r="52" ht="11.1" customHeight="1" spans="1:9">
      <c r="A52" s="216" t="s">
        <v>222</v>
      </c>
      <c r="B52" s="388">
        <v>2</v>
      </c>
      <c r="C52" s="388">
        <v>0</v>
      </c>
      <c r="D52" s="388">
        <v>0</v>
      </c>
      <c r="E52" s="388">
        <v>3590</v>
      </c>
      <c r="F52" s="388">
        <v>1702</v>
      </c>
      <c r="G52" s="388">
        <v>282</v>
      </c>
      <c r="H52" s="388">
        <v>6921</v>
      </c>
      <c r="I52" s="388">
        <v>2801</v>
      </c>
    </row>
    <row r="53" ht="11.1" customHeight="1" spans="1:9">
      <c r="A53" s="216" t="s">
        <v>223</v>
      </c>
      <c r="B53" s="388">
        <v>0</v>
      </c>
      <c r="C53" s="388">
        <v>0</v>
      </c>
      <c r="D53" s="388">
        <v>0</v>
      </c>
      <c r="E53" s="388">
        <v>0</v>
      </c>
      <c r="F53" s="388">
        <v>0</v>
      </c>
      <c r="G53" s="388">
        <v>0</v>
      </c>
      <c r="H53" s="388">
        <v>0</v>
      </c>
      <c r="I53" s="388">
        <v>0</v>
      </c>
    </row>
    <row r="54" ht="11.1" customHeight="1" spans="1:9">
      <c r="A54" s="216" t="s">
        <v>224</v>
      </c>
      <c r="B54" s="388">
        <v>27</v>
      </c>
      <c r="C54" s="388">
        <v>0</v>
      </c>
      <c r="D54" s="388">
        <v>0</v>
      </c>
      <c r="E54" s="388">
        <v>3484161</v>
      </c>
      <c r="F54" s="388">
        <v>1826429</v>
      </c>
      <c r="G54" s="388">
        <v>405809</v>
      </c>
      <c r="H54" s="388">
        <v>17052572</v>
      </c>
      <c r="I54" s="388">
        <v>1910376</v>
      </c>
    </row>
    <row r="55" ht="11.1" customHeight="1" spans="1:9">
      <c r="A55" s="216" t="s">
        <v>225</v>
      </c>
      <c r="B55" s="389">
        <v>1</v>
      </c>
      <c r="C55" s="388">
        <v>0</v>
      </c>
      <c r="D55" s="388">
        <v>0</v>
      </c>
      <c r="E55" s="388">
        <v>16165</v>
      </c>
      <c r="F55" s="388">
        <v>7439</v>
      </c>
      <c r="G55" s="388">
        <v>1145</v>
      </c>
      <c r="H55" s="388">
        <v>81980</v>
      </c>
      <c r="I55" s="388">
        <v>29400</v>
      </c>
    </row>
    <row r="56" ht="13.5" customHeight="1" spans="1:9">
      <c r="A56" s="220" t="s">
        <v>226</v>
      </c>
      <c r="B56" s="390">
        <v>4</v>
      </c>
      <c r="C56" s="391">
        <v>3</v>
      </c>
      <c r="D56" s="391">
        <v>2563</v>
      </c>
      <c r="E56" s="391">
        <v>31758</v>
      </c>
      <c r="F56" s="391">
        <v>23103</v>
      </c>
      <c r="G56" s="391">
        <v>542</v>
      </c>
      <c r="H56" s="391">
        <v>157663</v>
      </c>
      <c r="I56" s="391">
        <v>26958</v>
      </c>
    </row>
    <row r="57" spans="2:9">
      <c r="B57" s="248"/>
      <c r="C57" s="248"/>
      <c r="D57" s="248"/>
      <c r="E57" s="248"/>
      <c r="F57" s="248"/>
      <c r="G57" s="248"/>
      <c r="H57" s="248"/>
      <c r="I57" s="248"/>
    </row>
    <row r="58" spans="9:9">
      <c r="I58" s="284"/>
    </row>
    <row r="59" spans="9:9">
      <c r="I59" s="284"/>
    </row>
    <row r="60" spans="9:9">
      <c r="I60" s="284"/>
    </row>
    <row r="61" spans="9:9">
      <c r="I61" s="284"/>
    </row>
    <row r="62" spans="9:9">
      <c r="I62" s="284"/>
    </row>
    <row r="63" spans="9:9">
      <c r="I63" s="284"/>
    </row>
    <row r="64" spans="9:9">
      <c r="I64" s="284"/>
    </row>
    <row r="65" spans="9:9">
      <c r="I65" s="284"/>
    </row>
    <row r="66" spans="9:9">
      <c r="I66" s="284"/>
    </row>
    <row r="67" spans="9:9">
      <c r="I67" s="284"/>
    </row>
    <row r="68" spans="9:9">
      <c r="I68" s="284"/>
    </row>
    <row r="69" spans="9:9">
      <c r="I69" s="284"/>
    </row>
    <row r="70" spans="9:9">
      <c r="I70" s="284"/>
    </row>
    <row r="71" spans="9:9">
      <c r="I71" s="284"/>
    </row>
    <row r="72" spans="9:9">
      <c r="I72" s="284"/>
    </row>
    <row r="73" spans="9:9">
      <c r="I73" s="284"/>
    </row>
    <row r="74" spans="9:9">
      <c r="I74" s="284"/>
    </row>
    <row r="75" spans="9:9">
      <c r="I75" s="284"/>
    </row>
    <row r="76" spans="9:9">
      <c r="I76" s="284"/>
    </row>
    <row r="77" spans="9:9">
      <c r="I77" s="284"/>
    </row>
    <row r="78" spans="9:9">
      <c r="I78" s="284"/>
    </row>
    <row r="79" spans="9:9">
      <c r="I79" s="284"/>
    </row>
    <row r="80" spans="9:9">
      <c r="I80" s="284"/>
    </row>
    <row r="81" spans="9:9">
      <c r="I81" s="284"/>
    </row>
    <row r="82" spans="9:9">
      <c r="I82" s="284"/>
    </row>
    <row r="83" spans="9:9">
      <c r="I83" s="284"/>
    </row>
    <row r="84" spans="9:9">
      <c r="I84" s="284"/>
    </row>
    <row r="85" spans="9:9">
      <c r="I85" s="284"/>
    </row>
    <row r="86" spans="9:9">
      <c r="I86" s="284"/>
    </row>
    <row r="87" spans="9:9">
      <c r="I87" s="284"/>
    </row>
    <row r="88" spans="9:9">
      <c r="I88" s="284"/>
    </row>
    <row r="89" spans="9:9">
      <c r="I89" s="284"/>
    </row>
    <row r="90" spans="9:9">
      <c r="I90" s="284"/>
    </row>
    <row r="91" spans="9:9">
      <c r="I91" s="284"/>
    </row>
    <row r="92" spans="9:9">
      <c r="I92" s="284"/>
    </row>
    <row r="93" spans="9:9">
      <c r="I93" s="284"/>
    </row>
    <row r="94" spans="9:9">
      <c r="I94" s="284"/>
    </row>
    <row r="95" spans="9:9">
      <c r="I95" s="284"/>
    </row>
    <row r="96" spans="9:9">
      <c r="I96" s="284"/>
    </row>
    <row r="97" spans="9:9">
      <c r="I97" s="284"/>
    </row>
    <row r="98" spans="9:9">
      <c r="I98" s="284"/>
    </row>
    <row r="99" spans="9:9">
      <c r="I99" s="284"/>
    </row>
    <row r="100" spans="9:9">
      <c r="I100" s="284"/>
    </row>
    <row r="101" spans="9:9">
      <c r="I101" s="284"/>
    </row>
    <row r="102" spans="9:9">
      <c r="I102" s="284"/>
    </row>
    <row r="103" spans="9:9">
      <c r="I103" s="284"/>
    </row>
    <row r="104" spans="9:9">
      <c r="I104" s="284"/>
    </row>
    <row r="105" spans="9:9">
      <c r="I105" s="284"/>
    </row>
    <row r="106" spans="9:9">
      <c r="I106" s="284"/>
    </row>
    <row r="107" spans="9:9">
      <c r="I107" s="284"/>
    </row>
    <row r="108" spans="9:9">
      <c r="I108" s="284"/>
    </row>
    <row r="109" spans="9:9">
      <c r="I109" s="284"/>
    </row>
    <row r="110" spans="9:9">
      <c r="I110" s="284"/>
    </row>
    <row r="111" spans="9:9">
      <c r="I111" s="284"/>
    </row>
    <row r="112" spans="9:9">
      <c r="I112" s="284"/>
    </row>
    <row r="113" spans="9:9">
      <c r="I113" s="284"/>
    </row>
    <row r="114" spans="9:9">
      <c r="I114" s="284"/>
    </row>
    <row r="115" spans="9:9">
      <c r="I115" s="284"/>
    </row>
    <row r="116" spans="9:9">
      <c r="I116" s="284"/>
    </row>
    <row r="117" spans="9:9">
      <c r="I117" s="284"/>
    </row>
    <row r="118" spans="9:9">
      <c r="I118" s="284"/>
    </row>
    <row r="119" spans="9:9">
      <c r="I119" s="284"/>
    </row>
    <row r="120" spans="9:9">
      <c r="I120" s="284"/>
    </row>
    <row r="121" spans="9:9">
      <c r="I121" s="284"/>
    </row>
    <row r="122" spans="9:9">
      <c r="I122" s="284"/>
    </row>
    <row r="123" spans="9:9">
      <c r="I123" s="284"/>
    </row>
    <row r="124" spans="9:9">
      <c r="I124" s="284"/>
    </row>
    <row r="125" spans="9:9">
      <c r="I125" s="284"/>
    </row>
    <row r="126" spans="9:9">
      <c r="I126" s="284"/>
    </row>
    <row r="127" spans="9:9">
      <c r="I127" s="284"/>
    </row>
    <row r="128" spans="9:9">
      <c r="I128" s="284"/>
    </row>
    <row r="129" spans="9:9">
      <c r="I129" s="284"/>
    </row>
    <row r="130" spans="9:9">
      <c r="I130" s="284"/>
    </row>
    <row r="131" spans="9:9">
      <c r="I131" s="284"/>
    </row>
    <row r="132" spans="9:9">
      <c r="I132" s="284"/>
    </row>
    <row r="133" spans="9:9">
      <c r="I133" s="284"/>
    </row>
    <row r="134" spans="9:9">
      <c r="I134" s="284"/>
    </row>
    <row r="135" spans="9:9">
      <c r="I135" s="284"/>
    </row>
    <row r="136" spans="9:9">
      <c r="I136" s="284"/>
    </row>
    <row r="137" spans="9:9">
      <c r="I137" s="284"/>
    </row>
    <row r="138" spans="9:9">
      <c r="I138" s="284"/>
    </row>
    <row r="139" spans="9:9">
      <c r="I139" s="284"/>
    </row>
    <row r="140" spans="9:9">
      <c r="I140" s="284"/>
    </row>
    <row r="141" spans="9:9">
      <c r="I141" s="284"/>
    </row>
    <row r="142" spans="9:9">
      <c r="I142" s="284"/>
    </row>
    <row r="143" spans="9:9">
      <c r="I143" s="284"/>
    </row>
    <row r="144" spans="9:9">
      <c r="I144" s="284"/>
    </row>
    <row r="145" spans="9:9">
      <c r="I145" s="284"/>
    </row>
    <row r="146" spans="9:9">
      <c r="I146" s="284"/>
    </row>
    <row r="147" spans="9:9">
      <c r="I147" s="284"/>
    </row>
    <row r="148" spans="9:9">
      <c r="I148" s="284"/>
    </row>
    <row r="149" spans="9:9">
      <c r="I149" s="284"/>
    </row>
    <row r="150" spans="9:9">
      <c r="I150" s="284"/>
    </row>
    <row r="151" spans="9:9">
      <c r="I151" s="284"/>
    </row>
    <row r="152" spans="9:9">
      <c r="I152" s="284"/>
    </row>
    <row r="153" spans="9:9">
      <c r="I153" s="284"/>
    </row>
    <row r="154" spans="9:9">
      <c r="I154" s="284"/>
    </row>
    <row r="155" spans="9:9">
      <c r="I155" s="284"/>
    </row>
    <row r="156" spans="9:9">
      <c r="I156" s="284"/>
    </row>
    <row r="157" spans="9:9">
      <c r="I157" s="284"/>
    </row>
    <row r="158" spans="9:9">
      <c r="I158" s="284"/>
    </row>
    <row r="159" spans="9:9">
      <c r="I159" s="284"/>
    </row>
    <row r="160" spans="9:9">
      <c r="I160" s="284"/>
    </row>
    <row r="161" spans="9:9">
      <c r="I161" s="284"/>
    </row>
    <row r="162" spans="9:9">
      <c r="I162" s="284"/>
    </row>
    <row r="163" spans="9:9">
      <c r="I163" s="284"/>
    </row>
    <row r="164" spans="9:9">
      <c r="I164" s="284"/>
    </row>
    <row r="165" spans="9:9">
      <c r="I165" s="284"/>
    </row>
    <row r="166" spans="9:9">
      <c r="I166" s="284"/>
    </row>
    <row r="167" spans="9:9">
      <c r="I167" s="284"/>
    </row>
    <row r="168" spans="9:9">
      <c r="I168" s="284"/>
    </row>
    <row r="169" spans="9:9">
      <c r="I169" s="284"/>
    </row>
    <row r="170" spans="9:9">
      <c r="I170" s="284"/>
    </row>
    <row r="171" spans="9:9">
      <c r="I171" s="284"/>
    </row>
    <row r="172" spans="9:9">
      <c r="I172" s="284"/>
    </row>
    <row r="173" spans="9:9">
      <c r="I173" s="284"/>
    </row>
    <row r="174" spans="9:9">
      <c r="I174" s="284"/>
    </row>
    <row r="175" spans="9:9">
      <c r="I175" s="284"/>
    </row>
    <row r="176" spans="9:9">
      <c r="I176" s="284"/>
    </row>
    <row r="177" spans="9:9">
      <c r="I177" s="284"/>
    </row>
    <row r="178" spans="9:9">
      <c r="I178" s="284"/>
    </row>
    <row r="179" spans="9:9">
      <c r="I179" s="284"/>
    </row>
    <row r="180" spans="9:9">
      <c r="I180" s="284"/>
    </row>
    <row r="181" spans="9:9">
      <c r="I181" s="284"/>
    </row>
    <row r="182" spans="9:9">
      <c r="I182" s="284"/>
    </row>
    <row r="183" spans="9:9">
      <c r="I183" s="284"/>
    </row>
    <row r="184" spans="9:9">
      <c r="I184" s="284"/>
    </row>
  </sheetData>
  <mergeCells count="13">
    <mergeCell ref="A1:I1"/>
    <mergeCell ref="B2:E2"/>
    <mergeCell ref="H2:I2"/>
    <mergeCell ref="C3:D3"/>
    <mergeCell ref="A3:A6"/>
    <mergeCell ref="B3:B6"/>
    <mergeCell ref="C4:C6"/>
    <mergeCell ref="D4:D6"/>
    <mergeCell ref="E3:E6"/>
    <mergeCell ref="F3:F6"/>
    <mergeCell ref="G3:G6"/>
    <mergeCell ref="H3:H6"/>
    <mergeCell ref="I4:I6"/>
  </mergeCells>
  <pageMargins left="0.94" right="0.94" top="1.38" bottom="1.1" header="0.51" footer="0.79"/>
  <pageSetup paperSize="9" firstPageNumber="199" orientation="portrait" useFirstPageNumber="1"/>
  <headerFooter alignWithMargins="0" scaleWithDoc="0">
    <oddFooter>&amp;C203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1"/>
  </sheetPr>
  <dimension ref="A1:H184"/>
  <sheetViews>
    <sheetView showZeros="0" zoomScale="145" zoomScaleNormal="145" topLeftCell="A13" workbookViewId="0">
      <selection activeCell="A1" sqref="$A1:$XFD1048576"/>
    </sheetView>
  </sheetViews>
  <sheetFormatPr defaultColWidth="9" defaultRowHeight="15.75" outlineLevelCol="7"/>
  <cols>
    <col min="1" max="1" width="32" style="237" customWidth="1"/>
    <col min="2" max="2" width="6.875" style="237" customWidth="1"/>
    <col min="3" max="3" width="6.75" style="237" customWidth="1"/>
    <col min="4" max="4" width="5.75" style="237" customWidth="1"/>
    <col min="5" max="5" width="6.25" style="237" customWidth="1"/>
    <col min="6" max="6" width="6.875" style="237" customWidth="1"/>
    <col min="7" max="7" width="6" style="237" customWidth="1"/>
    <col min="8" max="8" width="5.625" style="237" customWidth="1"/>
    <col min="9" max="9" width="11.125" style="237"/>
    <col min="10" max="10" width="9.25" style="237"/>
    <col min="11" max="13" width="9" style="237"/>
    <col min="14" max="14" width="9.25" style="237"/>
    <col min="15" max="16384" width="9" style="237"/>
  </cols>
  <sheetData>
    <row r="1" ht="18" customHeight="1" spans="1:2">
      <c r="A1" s="223"/>
      <c r="B1" s="284"/>
    </row>
    <row r="2" ht="18" customHeight="1" spans="1:8">
      <c r="A2" s="309" t="s">
        <v>244</v>
      </c>
      <c r="B2" s="284"/>
      <c r="G2" s="387" t="s">
        <v>34</v>
      </c>
      <c r="H2" s="387"/>
    </row>
    <row r="3" s="285" customFormat="1" ht="10.5" customHeight="1" spans="1:8">
      <c r="A3" s="238" t="s">
        <v>104</v>
      </c>
      <c r="B3" s="275"/>
      <c r="C3" s="310" t="s">
        <v>173</v>
      </c>
      <c r="D3" s="310" t="s">
        <v>174</v>
      </c>
      <c r="E3" s="310" t="s">
        <v>245</v>
      </c>
      <c r="F3" s="310" t="s">
        <v>246</v>
      </c>
      <c r="G3" s="310" t="s">
        <v>177</v>
      </c>
      <c r="H3" s="260" t="s">
        <v>178</v>
      </c>
    </row>
    <row r="4" s="285" customFormat="1" ht="13.5" customHeight="1" spans="1:8">
      <c r="A4" s="311"/>
      <c r="B4" s="328" t="s">
        <v>180</v>
      </c>
      <c r="C4" s="312"/>
      <c r="D4" s="312"/>
      <c r="E4" s="312"/>
      <c r="F4" s="312"/>
      <c r="G4" s="312"/>
      <c r="H4" s="319"/>
    </row>
    <row r="5" s="285" customFormat="1" ht="16.5" customHeight="1" spans="1:8">
      <c r="A5" s="311"/>
      <c r="B5" s="312"/>
      <c r="C5" s="312"/>
      <c r="D5" s="312"/>
      <c r="E5" s="312"/>
      <c r="F5" s="312"/>
      <c r="G5" s="312"/>
      <c r="H5" s="319"/>
    </row>
    <row r="6" s="285" customFormat="1" ht="16.5" customHeight="1" spans="1:8">
      <c r="A6" s="241"/>
      <c r="B6" s="313"/>
      <c r="C6" s="313"/>
      <c r="D6" s="313"/>
      <c r="E6" s="313"/>
      <c r="F6" s="313"/>
      <c r="G6" s="313"/>
      <c r="H6" s="263"/>
    </row>
    <row r="7" s="286" customFormat="1" ht="12" customHeight="1" spans="1:8">
      <c r="A7" s="281" t="s">
        <v>239</v>
      </c>
      <c r="B7" s="347">
        <v>13868402</v>
      </c>
      <c r="C7" s="347">
        <v>13685894</v>
      </c>
      <c r="D7" s="347">
        <v>49898</v>
      </c>
      <c r="E7" s="348">
        <v>1269747</v>
      </c>
      <c r="F7" s="348">
        <v>1448066</v>
      </c>
      <c r="G7" s="348">
        <v>128421</v>
      </c>
      <c r="H7" s="385">
        <v>14278</v>
      </c>
    </row>
    <row r="8" s="286" customFormat="1" ht="11.1" customHeight="1" spans="1:8">
      <c r="A8" s="281" t="s">
        <v>39</v>
      </c>
      <c r="B8" s="347">
        <v>0</v>
      </c>
      <c r="C8" s="385">
        <v>0</v>
      </c>
      <c r="D8" s="385">
        <v>0</v>
      </c>
      <c r="E8" s="385">
        <v>0</v>
      </c>
      <c r="F8" s="385">
        <v>0</v>
      </c>
      <c r="G8" s="348">
        <v>0</v>
      </c>
      <c r="H8" s="385">
        <v>0</v>
      </c>
    </row>
    <row r="9" s="285" customFormat="1" ht="11.1" customHeight="1" spans="1:8">
      <c r="A9" s="216" t="s">
        <v>181</v>
      </c>
      <c r="B9" s="350">
        <v>1097</v>
      </c>
      <c r="C9" s="352">
        <v>6017</v>
      </c>
      <c r="D9" s="352">
        <v>87</v>
      </c>
      <c r="E9" s="352">
        <v>34</v>
      </c>
      <c r="F9" s="352">
        <v>336</v>
      </c>
      <c r="G9" s="352">
        <v>216</v>
      </c>
      <c r="H9" s="351">
        <v>112</v>
      </c>
    </row>
    <row r="10" s="285" customFormat="1" ht="11.1" customHeight="1" spans="1:8">
      <c r="A10" s="216" t="s">
        <v>182</v>
      </c>
      <c r="B10" s="350">
        <v>13867306</v>
      </c>
      <c r="C10" s="352">
        <v>13679877</v>
      </c>
      <c r="D10" s="352">
        <v>49811</v>
      </c>
      <c r="E10" s="352">
        <v>1269713</v>
      </c>
      <c r="F10" s="352">
        <v>1447730</v>
      </c>
      <c r="G10" s="352">
        <v>128206</v>
      </c>
      <c r="H10" s="351">
        <v>14166</v>
      </c>
    </row>
    <row r="11" s="286" customFormat="1" ht="11.1" customHeight="1" spans="1:8">
      <c r="A11" s="281" t="s">
        <v>126</v>
      </c>
      <c r="B11" s="348">
        <v>0</v>
      </c>
      <c r="C11" s="348">
        <v>0</v>
      </c>
      <c r="D11" s="348">
        <v>0</v>
      </c>
      <c r="E11" s="348">
        <v>0</v>
      </c>
      <c r="F11" s="348">
        <v>0</v>
      </c>
      <c r="G11" s="348">
        <v>0</v>
      </c>
      <c r="H11" s="385">
        <v>0</v>
      </c>
    </row>
    <row r="12" s="285" customFormat="1" ht="11.1" customHeight="1" spans="1:8">
      <c r="A12" s="216" t="s">
        <v>240</v>
      </c>
      <c r="B12" s="350">
        <v>6830172</v>
      </c>
      <c r="C12" s="352">
        <v>7154282</v>
      </c>
      <c r="D12" s="352">
        <v>37295</v>
      </c>
      <c r="E12" s="352">
        <v>884934</v>
      </c>
      <c r="F12" s="352">
        <v>1094319</v>
      </c>
      <c r="G12" s="352">
        <v>172091</v>
      </c>
      <c r="H12" s="351">
        <v>7921</v>
      </c>
    </row>
    <row r="13" s="285" customFormat="1" ht="11.1" customHeight="1" spans="1:8">
      <c r="A13" s="216" t="s">
        <v>241</v>
      </c>
      <c r="B13" s="350">
        <v>1075458</v>
      </c>
      <c r="C13" s="352">
        <v>5585092</v>
      </c>
      <c r="D13" s="352">
        <v>9935</v>
      </c>
      <c r="E13" s="352">
        <v>70507</v>
      </c>
      <c r="F13" s="352">
        <v>124379</v>
      </c>
      <c r="G13" s="352">
        <v>43936</v>
      </c>
      <c r="H13" s="351">
        <v>4393</v>
      </c>
    </row>
    <row r="14" s="285" customFormat="1" ht="11.1" customHeight="1" spans="1:8">
      <c r="A14" s="216" t="s">
        <v>242</v>
      </c>
      <c r="B14" s="350">
        <v>5962772</v>
      </c>
      <c r="C14" s="350">
        <v>946519</v>
      </c>
      <c r="D14" s="350">
        <v>2668</v>
      </c>
      <c r="E14" s="350">
        <v>314306</v>
      </c>
      <c r="F14" s="350">
        <v>229368</v>
      </c>
      <c r="G14" s="350">
        <v>-87606</v>
      </c>
      <c r="H14" s="350">
        <v>1964</v>
      </c>
    </row>
    <row r="15" s="286" customFormat="1" ht="11.1" customHeight="1" spans="1:8">
      <c r="A15" s="281" t="s">
        <v>130</v>
      </c>
      <c r="B15" s="347">
        <v>0</v>
      </c>
      <c r="C15" s="385">
        <v>0</v>
      </c>
      <c r="D15" s="385">
        <v>0</v>
      </c>
      <c r="E15" s="385">
        <v>0</v>
      </c>
      <c r="F15" s="385">
        <v>0</v>
      </c>
      <c r="G15" s="385">
        <v>0</v>
      </c>
      <c r="H15" s="385">
        <v>0</v>
      </c>
    </row>
    <row r="16" s="285" customFormat="1" ht="11.1" customHeight="1" spans="1:8">
      <c r="A16" s="216" t="s">
        <v>186</v>
      </c>
      <c r="B16" s="350">
        <v>0</v>
      </c>
      <c r="C16" s="352">
        <v>0</v>
      </c>
      <c r="D16" s="352">
        <v>0</v>
      </c>
      <c r="E16" s="352">
        <v>0</v>
      </c>
      <c r="F16" s="352">
        <v>0</v>
      </c>
      <c r="G16" s="352">
        <v>0</v>
      </c>
      <c r="H16" s="351">
        <v>0</v>
      </c>
    </row>
    <row r="17" s="285" customFormat="1" ht="11.1" customHeight="1" spans="1:8">
      <c r="A17" s="216" t="s">
        <v>187</v>
      </c>
      <c r="B17" s="350">
        <v>0</v>
      </c>
      <c r="C17" s="352">
        <v>0</v>
      </c>
      <c r="D17" s="352">
        <v>0</v>
      </c>
      <c r="E17" s="352">
        <v>0</v>
      </c>
      <c r="F17" s="352">
        <v>0</v>
      </c>
      <c r="G17" s="352">
        <v>0</v>
      </c>
      <c r="H17" s="351">
        <v>0</v>
      </c>
    </row>
    <row r="18" s="285" customFormat="1" ht="11.1" customHeight="1" spans="1:8">
      <c r="A18" s="216" t="s">
        <v>188</v>
      </c>
      <c r="B18" s="350">
        <v>0</v>
      </c>
      <c r="C18" s="352">
        <v>0</v>
      </c>
      <c r="D18" s="352">
        <v>0</v>
      </c>
      <c r="E18" s="352">
        <v>0</v>
      </c>
      <c r="F18" s="352">
        <v>0</v>
      </c>
      <c r="G18" s="352">
        <v>0</v>
      </c>
      <c r="H18" s="351">
        <v>0</v>
      </c>
    </row>
    <row r="19" s="285" customFormat="1" ht="11.1" customHeight="1" spans="1:8">
      <c r="A19" s="216" t="s">
        <v>189</v>
      </c>
      <c r="B19" s="350">
        <v>0</v>
      </c>
      <c r="C19" s="352">
        <v>0</v>
      </c>
      <c r="D19" s="352">
        <v>0</v>
      </c>
      <c r="E19" s="352">
        <v>0</v>
      </c>
      <c r="F19" s="352">
        <v>0</v>
      </c>
      <c r="G19" s="352">
        <v>0</v>
      </c>
      <c r="H19" s="351">
        <v>0</v>
      </c>
    </row>
    <row r="20" s="285" customFormat="1" ht="11.1" customHeight="1" spans="1:8">
      <c r="A20" s="216" t="s">
        <v>190</v>
      </c>
      <c r="B20" s="350">
        <v>0</v>
      </c>
      <c r="C20" s="352">
        <v>0</v>
      </c>
      <c r="D20" s="352">
        <v>0</v>
      </c>
      <c r="E20" s="352">
        <v>0</v>
      </c>
      <c r="F20" s="352">
        <v>0</v>
      </c>
      <c r="G20" s="352">
        <v>0</v>
      </c>
      <c r="H20" s="351">
        <v>0</v>
      </c>
    </row>
    <row r="21" s="285" customFormat="1" ht="11.1" customHeight="1" spans="1:8">
      <c r="A21" s="216" t="s">
        <v>191</v>
      </c>
      <c r="B21" s="350">
        <v>0</v>
      </c>
      <c r="C21" s="352">
        <v>0</v>
      </c>
      <c r="D21" s="352">
        <v>0</v>
      </c>
      <c r="E21" s="352">
        <v>0</v>
      </c>
      <c r="F21" s="352">
        <v>0</v>
      </c>
      <c r="G21" s="352">
        <v>0</v>
      </c>
      <c r="H21" s="351">
        <v>0</v>
      </c>
    </row>
    <row r="22" s="285" customFormat="1" ht="11.1" customHeight="1" spans="1:8">
      <c r="A22" s="216" t="s">
        <v>192</v>
      </c>
      <c r="B22" s="350">
        <v>0</v>
      </c>
      <c r="C22" s="352">
        <v>0</v>
      </c>
      <c r="D22" s="352">
        <v>0</v>
      </c>
      <c r="E22" s="352">
        <v>0</v>
      </c>
      <c r="F22" s="352">
        <v>0</v>
      </c>
      <c r="G22" s="352">
        <v>0</v>
      </c>
      <c r="H22" s="351">
        <v>0</v>
      </c>
    </row>
    <row r="23" s="285" customFormat="1" ht="11.1" customHeight="1" spans="1:8">
      <c r="A23" s="216" t="s">
        <v>193</v>
      </c>
      <c r="B23" s="350">
        <v>0</v>
      </c>
      <c r="C23" s="352">
        <v>0</v>
      </c>
      <c r="D23" s="352">
        <v>0</v>
      </c>
      <c r="E23" s="352">
        <v>0</v>
      </c>
      <c r="F23" s="352">
        <v>0</v>
      </c>
      <c r="G23" s="352">
        <v>0</v>
      </c>
      <c r="H23" s="351">
        <v>0</v>
      </c>
    </row>
    <row r="24" s="285" customFormat="1" ht="11.1" customHeight="1" spans="1:8">
      <c r="A24" s="216" t="s">
        <v>194</v>
      </c>
      <c r="B24" s="350">
        <v>0</v>
      </c>
      <c r="C24" s="352">
        <v>0</v>
      </c>
      <c r="D24" s="352">
        <v>0</v>
      </c>
      <c r="E24" s="352">
        <v>0</v>
      </c>
      <c r="F24" s="352">
        <v>0</v>
      </c>
      <c r="G24" s="352">
        <v>0</v>
      </c>
      <c r="H24" s="351">
        <v>0</v>
      </c>
    </row>
    <row r="25" s="285" customFormat="1" ht="11.1" customHeight="1" spans="1:8">
      <c r="A25" s="216" t="s">
        <v>195</v>
      </c>
      <c r="B25" s="350">
        <v>1097</v>
      </c>
      <c r="C25" s="352">
        <v>6017</v>
      </c>
      <c r="D25" s="352">
        <v>87</v>
      </c>
      <c r="E25" s="352">
        <v>34</v>
      </c>
      <c r="F25" s="352">
        <v>336</v>
      </c>
      <c r="G25" s="352">
        <v>216</v>
      </c>
      <c r="H25" s="351">
        <v>112</v>
      </c>
    </row>
    <row r="26" s="285" customFormat="1" ht="11.1" customHeight="1" spans="1:8">
      <c r="A26" s="216" t="s">
        <v>196</v>
      </c>
      <c r="B26" s="350">
        <v>0</v>
      </c>
      <c r="C26" s="352">
        <v>0</v>
      </c>
      <c r="D26" s="352">
        <v>0</v>
      </c>
      <c r="E26" s="352">
        <v>0</v>
      </c>
      <c r="F26" s="352">
        <v>0</v>
      </c>
      <c r="G26" s="352">
        <v>0</v>
      </c>
      <c r="H26" s="351">
        <v>0</v>
      </c>
    </row>
    <row r="27" s="285" customFormat="1" ht="11.1" customHeight="1" spans="1:8">
      <c r="A27" s="216" t="s">
        <v>197</v>
      </c>
      <c r="B27" s="350">
        <v>0</v>
      </c>
      <c r="C27" s="352">
        <v>0</v>
      </c>
      <c r="D27" s="352">
        <v>0</v>
      </c>
      <c r="E27" s="352">
        <v>0</v>
      </c>
      <c r="F27" s="352">
        <v>0</v>
      </c>
      <c r="G27" s="352">
        <v>0</v>
      </c>
      <c r="H27" s="351">
        <v>0</v>
      </c>
    </row>
    <row r="28" s="285" customFormat="1" ht="11.1" customHeight="1" spans="1:8">
      <c r="A28" s="216" t="s">
        <v>198</v>
      </c>
      <c r="B28" s="350">
        <v>0</v>
      </c>
      <c r="C28" s="352">
        <v>0</v>
      </c>
      <c r="D28" s="352">
        <v>0</v>
      </c>
      <c r="E28" s="352">
        <v>0</v>
      </c>
      <c r="F28" s="352">
        <v>0</v>
      </c>
      <c r="G28" s="352">
        <v>0</v>
      </c>
      <c r="H28" s="351">
        <v>0</v>
      </c>
    </row>
    <row r="29" s="285" customFormat="1" ht="11.1" customHeight="1" spans="1:8">
      <c r="A29" s="216" t="s">
        <v>199</v>
      </c>
      <c r="B29" s="350">
        <v>0</v>
      </c>
      <c r="C29" s="352">
        <v>0</v>
      </c>
      <c r="D29" s="352">
        <v>0</v>
      </c>
      <c r="E29" s="352">
        <v>0</v>
      </c>
      <c r="F29" s="352">
        <v>0</v>
      </c>
      <c r="G29" s="352">
        <v>0</v>
      </c>
      <c r="H29" s="351">
        <v>0</v>
      </c>
    </row>
    <row r="30" s="285" customFormat="1" ht="11.1" customHeight="1" spans="1:8">
      <c r="A30" s="216" t="s">
        <v>200</v>
      </c>
      <c r="B30" s="350">
        <v>0</v>
      </c>
      <c r="C30" s="352">
        <v>0</v>
      </c>
      <c r="D30" s="352">
        <v>0</v>
      </c>
      <c r="E30" s="352">
        <v>0</v>
      </c>
      <c r="F30" s="352">
        <v>0</v>
      </c>
      <c r="G30" s="352">
        <v>0</v>
      </c>
      <c r="H30" s="351">
        <v>0</v>
      </c>
    </row>
    <row r="31" s="285" customFormat="1" ht="11.1" customHeight="1" spans="1:8">
      <c r="A31" s="216" t="s">
        <v>201</v>
      </c>
      <c r="B31" s="350">
        <v>0</v>
      </c>
      <c r="C31" s="352">
        <v>0</v>
      </c>
      <c r="D31" s="352">
        <v>0</v>
      </c>
      <c r="E31" s="352">
        <v>0</v>
      </c>
      <c r="F31" s="352">
        <v>0</v>
      </c>
      <c r="G31" s="352">
        <v>0</v>
      </c>
      <c r="H31" s="351">
        <v>0</v>
      </c>
    </row>
    <row r="32" s="285" customFormat="1" ht="11.1" customHeight="1" spans="1:8">
      <c r="A32" s="216" t="s">
        <v>202</v>
      </c>
      <c r="B32" s="350">
        <v>0</v>
      </c>
      <c r="C32" s="352">
        <v>0</v>
      </c>
      <c r="D32" s="352">
        <v>0</v>
      </c>
      <c r="E32" s="352">
        <v>0</v>
      </c>
      <c r="F32" s="352">
        <v>0</v>
      </c>
      <c r="G32" s="352">
        <v>0</v>
      </c>
      <c r="H32" s="351">
        <v>0</v>
      </c>
    </row>
    <row r="33" s="285" customFormat="1" ht="11.1" customHeight="1" spans="1:8">
      <c r="A33" s="216" t="s">
        <v>203</v>
      </c>
      <c r="B33" s="350">
        <v>0</v>
      </c>
      <c r="C33" s="352">
        <v>0</v>
      </c>
      <c r="D33" s="352">
        <v>0</v>
      </c>
      <c r="E33" s="352">
        <v>0</v>
      </c>
      <c r="F33" s="352">
        <v>0</v>
      </c>
      <c r="G33" s="352">
        <v>0</v>
      </c>
      <c r="H33" s="351">
        <v>0</v>
      </c>
    </row>
    <row r="34" s="285" customFormat="1" ht="11.1" customHeight="1" spans="1:8">
      <c r="A34" s="216" t="s">
        <v>204</v>
      </c>
      <c r="B34" s="350">
        <v>0</v>
      </c>
      <c r="C34" s="352">
        <v>0</v>
      </c>
      <c r="D34" s="352">
        <v>0</v>
      </c>
      <c r="E34" s="352">
        <v>0</v>
      </c>
      <c r="F34" s="352">
        <v>0</v>
      </c>
      <c r="G34" s="352">
        <v>0</v>
      </c>
      <c r="H34" s="351">
        <v>0</v>
      </c>
    </row>
    <row r="35" s="285" customFormat="1" ht="11.1" customHeight="1" spans="1:8">
      <c r="A35" s="216" t="s">
        <v>205</v>
      </c>
      <c r="B35" s="350">
        <v>0</v>
      </c>
      <c r="C35" s="352">
        <v>0</v>
      </c>
      <c r="D35" s="352">
        <v>0</v>
      </c>
      <c r="E35" s="352">
        <v>0</v>
      </c>
      <c r="F35" s="352">
        <v>0</v>
      </c>
      <c r="G35" s="352">
        <v>0</v>
      </c>
      <c r="H35" s="351">
        <v>0</v>
      </c>
    </row>
    <row r="36" s="285" customFormat="1" ht="11.1" customHeight="1" spans="1:8">
      <c r="A36" s="216" t="s">
        <v>206</v>
      </c>
      <c r="B36" s="350">
        <v>0</v>
      </c>
      <c r="C36" s="352">
        <v>0</v>
      </c>
      <c r="D36" s="352">
        <v>0</v>
      </c>
      <c r="E36" s="352">
        <v>0</v>
      </c>
      <c r="F36" s="352">
        <v>0</v>
      </c>
      <c r="G36" s="352">
        <v>0</v>
      </c>
      <c r="H36" s="351">
        <v>0</v>
      </c>
    </row>
    <row r="37" s="285" customFormat="1" ht="11.1" customHeight="1" spans="1:8">
      <c r="A37" s="216" t="s">
        <v>207</v>
      </c>
      <c r="B37" s="350">
        <v>0</v>
      </c>
      <c r="C37" s="352">
        <v>0</v>
      </c>
      <c r="D37" s="352">
        <v>0</v>
      </c>
      <c r="E37" s="352">
        <v>0</v>
      </c>
      <c r="F37" s="352">
        <v>0</v>
      </c>
      <c r="G37" s="352">
        <v>0</v>
      </c>
      <c r="H37" s="351">
        <v>0</v>
      </c>
    </row>
    <row r="38" s="285" customFormat="1" ht="11.1" customHeight="1" spans="1:8">
      <c r="A38" s="216" t="s">
        <v>208</v>
      </c>
      <c r="B38" s="350">
        <v>0</v>
      </c>
      <c r="C38" s="352">
        <v>0</v>
      </c>
      <c r="D38" s="352">
        <v>0</v>
      </c>
      <c r="E38" s="352">
        <v>0</v>
      </c>
      <c r="F38" s="352">
        <v>0</v>
      </c>
      <c r="G38" s="352">
        <v>0</v>
      </c>
      <c r="H38" s="351">
        <v>0</v>
      </c>
    </row>
    <row r="39" s="285" customFormat="1" ht="11.1" customHeight="1" spans="1:8">
      <c r="A39" s="216" t="s">
        <v>209</v>
      </c>
      <c r="B39" s="350">
        <v>0</v>
      </c>
      <c r="C39" s="352">
        <v>0</v>
      </c>
      <c r="D39" s="352">
        <v>0</v>
      </c>
      <c r="E39" s="352">
        <v>0</v>
      </c>
      <c r="F39" s="352">
        <v>0</v>
      </c>
      <c r="G39" s="352">
        <v>0</v>
      </c>
      <c r="H39" s="351">
        <v>0</v>
      </c>
    </row>
    <row r="40" s="285" customFormat="1" ht="11.1" customHeight="1" spans="1:8">
      <c r="A40" s="216" t="s">
        <v>210</v>
      </c>
      <c r="B40" s="350">
        <v>132965</v>
      </c>
      <c r="C40" s="352">
        <v>198890</v>
      </c>
      <c r="D40" s="352">
        <v>2103</v>
      </c>
      <c r="E40" s="352">
        <v>26779</v>
      </c>
      <c r="F40" s="352">
        <v>40691</v>
      </c>
      <c r="G40" s="352">
        <v>11809</v>
      </c>
      <c r="H40" s="351">
        <v>616</v>
      </c>
    </row>
    <row r="41" s="285" customFormat="1" ht="11.1" customHeight="1" spans="1:8">
      <c r="A41" s="216" t="s">
        <v>211</v>
      </c>
      <c r="B41" s="350">
        <v>527056</v>
      </c>
      <c r="C41" s="352">
        <v>5692955</v>
      </c>
      <c r="D41" s="352">
        <v>9170</v>
      </c>
      <c r="E41" s="352">
        <v>102043</v>
      </c>
      <c r="F41" s="352">
        <v>144692</v>
      </c>
      <c r="G41" s="352">
        <v>33479</v>
      </c>
      <c r="H41" s="351">
        <v>3498</v>
      </c>
    </row>
    <row r="42" s="285" customFormat="1" ht="11.1" customHeight="1" spans="1:8">
      <c r="A42" s="216" t="s">
        <v>212</v>
      </c>
      <c r="B42" s="350">
        <v>171239</v>
      </c>
      <c r="C42" s="352">
        <v>3864216</v>
      </c>
      <c r="D42" s="352">
        <v>11429</v>
      </c>
      <c r="E42" s="352">
        <v>139547</v>
      </c>
      <c r="F42" s="352">
        <v>199082</v>
      </c>
      <c r="G42" s="352">
        <v>48106</v>
      </c>
      <c r="H42" s="351">
        <v>3528</v>
      </c>
    </row>
    <row r="43" s="285" customFormat="1" ht="11.1" customHeight="1" spans="1:8">
      <c r="A43" s="219" t="s">
        <v>247</v>
      </c>
      <c r="B43" s="350">
        <v>171062</v>
      </c>
      <c r="C43" s="352">
        <v>267506</v>
      </c>
      <c r="D43" s="352">
        <v>1030</v>
      </c>
      <c r="E43" s="352">
        <v>7726</v>
      </c>
      <c r="F43" s="352">
        <v>15953</v>
      </c>
      <c r="G43" s="352">
        <v>7197</v>
      </c>
      <c r="H43" s="351">
        <v>691</v>
      </c>
    </row>
    <row r="44" s="285" customFormat="1" ht="11.1" customHeight="1" spans="1:8">
      <c r="A44" s="216" t="s">
        <v>214</v>
      </c>
      <c r="B44" s="350">
        <v>0</v>
      </c>
      <c r="C44" s="352">
        <v>0</v>
      </c>
      <c r="D44" s="352">
        <v>0</v>
      </c>
      <c r="E44" s="352">
        <v>0</v>
      </c>
      <c r="F44" s="352">
        <v>0</v>
      </c>
      <c r="G44" s="352">
        <v>0</v>
      </c>
      <c r="H44" s="351">
        <v>0</v>
      </c>
    </row>
    <row r="45" s="285" customFormat="1" ht="11.1" customHeight="1" spans="1:8">
      <c r="A45" s="216" t="s">
        <v>215</v>
      </c>
      <c r="B45" s="350">
        <v>0</v>
      </c>
      <c r="C45" s="352">
        <v>0</v>
      </c>
      <c r="D45" s="352">
        <v>0</v>
      </c>
      <c r="E45" s="352">
        <v>0</v>
      </c>
      <c r="F45" s="352">
        <v>0</v>
      </c>
      <c r="G45" s="352">
        <v>0</v>
      </c>
      <c r="H45" s="351">
        <v>0</v>
      </c>
    </row>
    <row r="46" s="285" customFormat="1" ht="11.1" customHeight="1" spans="1:8">
      <c r="A46" s="216" t="s">
        <v>216</v>
      </c>
      <c r="B46" s="350">
        <v>0</v>
      </c>
      <c r="C46" s="352">
        <v>0</v>
      </c>
      <c r="D46" s="352">
        <v>0</v>
      </c>
      <c r="E46" s="352">
        <v>0</v>
      </c>
      <c r="F46" s="352">
        <v>0</v>
      </c>
      <c r="G46" s="352">
        <v>0</v>
      </c>
      <c r="H46" s="351">
        <v>0</v>
      </c>
    </row>
    <row r="47" s="285" customFormat="1" ht="11.1" customHeight="1" spans="1:8">
      <c r="A47" s="216" t="s">
        <v>217</v>
      </c>
      <c r="B47" s="350">
        <v>0</v>
      </c>
      <c r="C47" s="352">
        <v>0</v>
      </c>
      <c r="D47" s="352">
        <v>0</v>
      </c>
      <c r="E47" s="352">
        <v>0</v>
      </c>
      <c r="F47" s="352">
        <v>0</v>
      </c>
      <c r="G47" s="352">
        <v>0</v>
      </c>
      <c r="H47" s="351">
        <v>0</v>
      </c>
    </row>
    <row r="48" s="285" customFormat="1" ht="11.1" customHeight="1" spans="1:8">
      <c r="A48" s="216" t="s">
        <v>218</v>
      </c>
      <c r="B48" s="350">
        <v>45763</v>
      </c>
      <c r="C48" s="352">
        <v>130167</v>
      </c>
      <c r="D48" s="352">
        <v>396</v>
      </c>
      <c r="E48" s="352">
        <v>2617</v>
      </c>
      <c r="F48" s="352">
        <v>3785</v>
      </c>
      <c r="G48" s="352">
        <v>771</v>
      </c>
      <c r="H48" s="351">
        <v>246</v>
      </c>
    </row>
    <row r="49" s="285" customFormat="1" ht="11.1" customHeight="1" spans="1:8">
      <c r="A49" s="216" t="s">
        <v>219</v>
      </c>
      <c r="B49" s="350">
        <v>0</v>
      </c>
      <c r="C49" s="352">
        <v>0</v>
      </c>
      <c r="D49" s="352">
        <v>0</v>
      </c>
      <c r="E49" s="352">
        <v>0</v>
      </c>
      <c r="F49" s="352">
        <v>0</v>
      </c>
      <c r="G49" s="352">
        <v>0</v>
      </c>
      <c r="H49" s="351">
        <v>0</v>
      </c>
    </row>
    <row r="50" s="285" customFormat="1" ht="11.1" customHeight="1" spans="1:8">
      <c r="A50" s="216" t="s">
        <v>220</v>
      </c>
      <c r="B50" s="350">
        <v>0</v>
      </c>
      <c r="C50" s="352">
        <v>0</v>
      </c>
      <c r="D50" s="352">
        <v>0</v>
      </c>
      <c r="E50" s="352">
        <v>0</v>
      </c>
      <c r="F50" s="352">
        <v>0</v>
      </c>
      <c r="G50" s="352">
        <v>0</v>
      </c>
      <c r="H50" s="351">
        <v>0</v>
      </c>
    </row>
    <row r="51" ht="11.1" customHeight="1" spans="1:8">
      <c r="A51" s="216" t="s">
        <v>221</v>
      </c>
      <c r="B51" s="354">
        <v>0</v>
      </c>
      <c r="C51" s="352">
        <v>0</v>
      </c>
      <c r="D51" s="352">
        <v>0</v>
      </c>
      <c r="E51" s="352">
        <v>0</v>
      </c>
      <c r="F51" s="352">
        <v>0</v>
      </c>
      <c r="G51" s="352">
        <v>0</v>
      </c>
      <c r="H51" s="351">
        <v>0</v>
      </c>
    </row>
    <row r="52" ht="11.1" customHeight="1" spans="1:8">
      <c r="A52" s="216" t="s">
        <v>222</v>
      </c>
      <c r="B52" s="354">
        <v>3945</v>
      </c>
      <c r="C52" s="352">
        <v>3005</v>
      </c>
      <c r="D52" s="352">
        <v>25</v>
      </c>
      <c r="E52" s="352">
        <v>611</v>
      </c>
      <c r="F52" s="352">
        <v>748</v>
      </c>
      <c r="G52" s="352">
        <v>112</v>
      </c>
      <c r="H52" s="351">
        <v>62</v>
      </c>
    </row>
    <row r="53" ht="11.1" customHeight="1" spans="1:8">
      <c r="A53" s="216" t="s">
        <v>223</v>
      </c>
      <c r="B53" s="354">
        <v>0</v>
      </c>
      <c r="C53" s="352">
        <v>0</v>
      </c>
      <c r="D53" s="352">
        <v>0</v>
      </c>
      <c r="E53" s="352">
        <v>0</v>
      </c>
      <c r="F53" s="352">
        <v>0</v>
      </c>
      <c r="G53" s="352">
        <v>0</v>
      </c>
      <c r="H53" s="351">
        <v>0</v>
      </c>
    </row>
    <row r="54" ht="11.1" customHeight="1" spans="1:8">
      <c r="A54" s="216" t="s">
        <v>224</v>
      </c>
      <c r="B54" s="350">
        <v>12677592</v>
      </c>
      <c r="C54" s="352">
        <v>3479920</v>
      </c>
      <c r="D54" s="352">
        <v>25515</v>
      </c>
      <c r="E54" s="352">
        <v>989960</v>
      </c>
      <c r="F54" s="352">
        <v>1041161</v>
      </c>
      <c r="G54" s="352">
        <v>25686</v>
      </c>
      <c r="H54" s="351">
        <v>4696</v>
      </c>
    </row>
    <row r="55" ht="11.1" customHeight="1" spans="1:8">
      <c r="A55" s="216" t="s">
        <v>225</v>
      </c>
      <c r="B55" s="350">
        <v>39125</v>
      </c>
      <c r="C55" s="350">
        <v>16165</v>
      </c>
      <c r="D55" s="350">
        <v>59</v>
      </c>
      <c r="E55" s="350">
        <v>1986</v>
      </c>
      <c r="F55" s="350">
        <v>2247</v>
      </c>
      <c r="G55" s="350">
        <v>202</v>
      </c>
      <c r="H55" s="354">
        <v>50</v>
      </c>
    </row>
    <row r="56" ht="12.75" customHeight="1" spans="1:8">
      <c r="A56" s="220" t="s">
        <v>226</v>
      </c>
      <c r="B56" s="358">
        <v>98558</v>
      </c>
      <c r="C56" s="358">
        <v>27051</v>
      </c>
      <c r="D56" s="358">
        <v>83</v>
      </c>
      <c r="E56" s="358">
        <v>-1556</v>
      </c>
      <c r="F56" s="358">
        <v>-629</v>
      </c>
      <c r="G56" s="358">
        <v>844</v>
      </c>
      <c r="H56" s="364">
        <v>779</v>
      </c>
    </row>
    <row r="57" spans="2:8">
      <c r="B57" s="360"/>
      <c r="C57" s="360"/>
      <c r="D57" s="360"/>
      <c r="E57" s="360"/>
      <c r="F57" s="360"/>
      <c r="G57" s="360"/>
      <c r="H57" s="360"/>
    </row>
    <row r="58" spans="2:2">
      <c r="B58" s="284"/>
    </row>
    <row r="59" spans="2:2">
      <c r="B59" s="284"/>
    </row>
    <row r="60" spans="2:2">
      <c r="B60" s="284"/>
    </row>
    <row r="61" spans="2:2">
      <c r="B61" s="284"/>
    </row>
    <row r="62" spans="2:2">
      <c r="B62" s="284"/>
    </row>
    <row r="63" spans="2:2">
      <c r="B63" s="284"/>
    </row>
    <row r="64" spans="2:2">
      <c r="B64" s="284"/>
    </row>
    <row r="65" spans="2:2">
      <c r="B65" s="284"/>
    </row>
    <row r="66" spans="2:2">
      <c r="B66" s="284"/>
    </row>
    <row r="67" spans="2:2">
      <c r="B67" s="284"/>
    </row>
    <row r="68" spans="2:2">
      <c r="B68" s="284"/>
    </row>
    <row r="69" spans="2:2">
      <c r="B69" s="284"/>
    </row>
    <row r="70" spans="2:2">
      <c r="B70" s="284"/>
    </row>
    <row r="71" spans="2:2">
      <c r="B71" s="284"/>
    </row>
    <row r="72" spans="2:2">
      <c r="B72" s="284"/>
    </row>
    <row r="73" spans="2:2">
      <c r="B73" s="284"/>
    </row>
    <row r="74" spans="2:2">
      <c r="B74" s="284"/>
    </row>
    <row r="75" spans="2:2">
      <c r="B75" s="284"/>
    </row>
    <row r="76" spans="2:2">
      <c r="B76" s="284"/>
    </row>
    <row r="77" spans="2:2">
      <c r="B77" s="284"/>
    </row>
    <row r="78" spans="2:2">
      <c r="B78" s="284"/>
    </row>
    <row r="79" spans="2:2">
      <c r="B79" s="284"/>
    </row>
    <row r="80" spans="2:2">
      <c r="B80" s="284"/>
    </row>
    <row r="81" spans="2:2">
      <c r="B81" s="284"/>
    </row>
    <row r="82" spans="2:2">
      <c r="B82" s="284"/>
    </row>
    <row r="83" spans="2:2">
      <c r="B83" s="284"/>
    </row>
    <row r="84" spans="2:2">
      <c r="B84" s="284"/>
    </row>
    <row r="85" spans="2:2">
      <c r="B85" s="284"/>
    </row>
    <row r="86" spans="2:2">
      <c r="B86" s="284"/>
    </row>
    <row r="87" spans="2:2">
      <c r="B87" s="284"/>
    </row>
    <row r="88" spans="2:2">
      <c r="B88" s="284"/>
    </row>
    <row r="89" spans="2:2">
      <c r="B89" s="284"/>
    </row>
    <row r="90" spans="2:2">
      <c r="B90" s="284"/>
    </row>
    <row r="91" spans="2:2">
      <c r="B91" s="284"/>
    </row>
    <row r="92" spans="2:2">
      <c r="B92" s="284"/>
    </row>
    <row r="93" spans="2:2">
      <c r="B93" s="284"/>
    </row>
    <row r="94" spans="2:2">
      <c r="B94" s="284"/>
    </row>
    <row r="95" spans="2:2">
      <c r="B95" s="284"/>
    </row>
    <row r="96" spans="2:2">
      <c r="B96" s="284"/>
    </row>
    <row r="97" spans="2:2">
      <c r="B97" s="284"/>
    </row>
    <row r="98" spans="2:2">
      <c r="B98" s="284"/>
    </row>
    <row r="99" spans="2:2">
      <c r="B99" s="284"/>
    </row>
    <row r="100" spans="2:2">
      <c r="B100" s="284"/>
    </row>
    <row r="101" spans="2:2">
      <c r="B101" s="284"/>
    </row>
    <row r="102" spans="2:2">
      <c r="B102" s="284"/>
    </row>
    <row r="103" spans="2:2">
      <c r="B103" s="284"/>
    </row>
    <row r="104" spans="2:2">
      <c r="B104" s="284"/>
    </row>
    <row r="105" spans="2:2">
      <c r="B105" s="284"/>
    </row>
    <row r="106" spans="2:2">
      <c r="B106" s="284"/>
    </row>
    <row r="107" spans="2:2">
      <c r="B107" s="284"/>
    </row>
    <row r="108" spans="2:2">
      <c r="B108" s="284"/>
    </row>
    <row r="109" spans="2:2">
      <c r="B109" s="284"/>
    </row>
    <row r="110" spans="2:2">
      <c r="B110" s="284"/>
    </row>
    <row r="111" spans="2:2">
      <c r="B111" s="284"/>
    </row>
    <row r="112" spans="2:2">
      <c r="B112" s="284"/>
    </row>
    <row r="113" spans="2:2">
      <c r="B113" s="284"/>
    </row>
    <row r="114" spans="2:2">
      <c r="B114" s="284"/>
    </row>
    <row r="115" spans="2:2">
      <c r="B115" s="284"/>
    </row>
    <row r="116" spans="2:2">
      <c r="B116" s="284"/>
    </row>
    <row r="117" spans="2:2">
      <c r="B117" s="284"/>
    </row>
    <row r="118" spans="2:2">
      <c r="B118" s="284"/>
    </row>
    <row r="119" spans="2:2">
      <c r="B119" s="284"/>
    </row>
    <row r="120" spans="2:2">
      <c r="B120" s="284"/>
    </row>
    <row r="121" spans="2:2">
      <c r="B121" s="284"/>
    </row>
    <row r="122" spans="2:2">
      <c r="B122" s="284"/>
    </row>
    <row r="123" spans="2:2">
      <c r="B123" s="284"/>
    </row>
    <row r="124" spans="2:2">
      <c r="B124" s="284"/>
    </row>
    <row r="125" spans="2:2">
      <c r="B125" s="284"/>
    </row>
    <row r="126" spans="2:2">
      <c r="B126" s="284"/>
    </row>
    <row r="127" spans="2:2">
      <c r="B127" s="284"/>
    </row>
    <row r="128" spans="2:2">
      <c r="B128" s="284"/>
    </row>
    <row r="129" spans="2:2">
      <c r="B129" s="284"/>
    </row>
    <row r="130" spans="2:2">
      <c r="B130" s="284"/>
    </row>
    <row r="131" spans="2:2">
      <c r="B131" s="284"/>
    </row>
    <row r="132" spans="2:2">
      <c r="B132" s="284"/>
    </row>
    <row r="133" spans="2:2">
      <c r="B133" s="284"/>
    </row>
    <row r="134" spans="2:2">
      <c r="B134" s="284"/>
    </row>
    <row r="135" spans="2:2">
      <c r="B135" s="284"/>
    </row>
    <row r="136" spans="2:2">
      <c r="B136" s="284"/>
    </row>
    <row r="137" spans="2:2">
      <c r="B137" s="284"/>
    </row>
    <row r="138" spans="2:2">
      <c r="B138" s="284"/>
    </row>
    <row r="139" spans="2:2">
      <c r="B139" s="284"/>
    </row>
    <row r="140" spans="2:2">
      <c r="B140" s="284"/>
    </row>
    <row r="141" spans="2:2">
      <c r="B141" s="284"/>
    </row>
    <row r="142" spans="2:2">
      <c r="B142" s="284"/>
    </row>
    <row r="143" spans="2:2">
      <c r="B143" s="284"/>
    </row>
    <row r="144" spans="2:2">
      <c r="B144" s="284"/>
    </row>
    <row r="145" spans="2:2">
      <c r="B145" s="284"/>
    </row>
    <row r="146" spans="2:2">
      <c r="B146" s="284"/>
    </row>
    <row r="147" spans="2:2">
      <c r="B147" s="284"/>
    </row>
    <row r="148" spans="2:2">
      <c r="B148" s="284"/>
    </row>
    <row r="149" spans="2:2">
      <c r="B149" s="284"/>
    </row>
    <row r="150" spans="2:2">
      <c r="B150" s="284"/>
    </row>
    <row r="151" spans="2:2">
      <c r="B151" s="284"/>
    </row>
    <row r="152" spans="2:2">
      <c r="B152" s="284"/>
    </row>
    <row r="153" spans="2:2">
      <c r="B153" s="284"/>
    </row>
    <row r="154" spans="2:2">
      <c r="B154" s="284"/>
    </row>
    <row r="155" spans="2:2">
      <c r="B155" s="284"/>
    </row>
    <row r="156" spans="2:2">
      <c r="B156" s="284"/>
    </row>
    <row r="157" spans="2:2">
      <c r="B157" s="284"/>
    </row>
    <row r="158" spans="2:2">
      <c r="B158" s="284"/>
    </row>
    <row r="159" spans="2:2">
      <c r="B159" s="284"/>
    </row>
    <row r="160" spans="2:2">
      <c r="B160" s="284"/>
    </row>
    <row r="161" spans="2:2">
      <c r="B161" s="284"/>
    </row>
    <row r="162" spans="2:2">
      <c r="B162" s="284"/>
    </row>
    <row r="163" spans="2:2">
      <c r="B163" s="284"/>
    </row>
    <row r="164" spans="2:2">
      <c r="B164" s="284"/>
    </row>
    <row r="165" spans="2:2">
      <c r="B165" s="284"/>
    </row>
    <row r="166" spans="2:2">
      <c r="B166" s="284"/>
    </row>
    <row r="167" spans="2:2">
      <c r="B167" s="284"/>
    </row>
    <row r="168" spans="2:2">
      <c r="B168" s="284"/>
    </row>
    <row r="169" spans="2:2">
      <c r="B169" s="284"/>
    </row>
    <row r="170" spans="2:2">
      <c r="B170" s="284"/>
    </row>
    <row r="171" spans="2:2">
      <c r="B171" s="284"/>
    </row>
    <row r="172" spans="2:2">
      <c r="B172" s="284"/>
    </row>
    <row r="173" spans="2:2">
      <c r="B173" s="284"/>
    </row>
    <row r="174" spans="2:2">
      <c r="B174" s="284"/>
    </row>
    <row r="175" spans="2:2">
      <c r="B175" s="284"/>
    </row>
    <row r="176" spans="2:2">
      <c r="B176" s="284"/>
    </row>
    <row r="177" spans="2:2">
      <c r="B177" s="284"/>
    </row>
    <row r="178" spans="2:2">
      <c r="B178" s="284"/>
    </row>
    <row r="179" spans="2:2">
      <c r="B179" s="284"/>
    </row>
    <row r="180" spans="2:2">
      <c r="B180" s="284"/>
    </row>
    <row r="181" spans="2:2">
      <c r="B181" s="284"/>
    </row>
    <row r="182" spans="2:2">
      <c r="B182" s="284"/>
    </row>
    <row r="183" spans="2:2">
      <c r="B183" s="284"/>
    </row>
    <row r="184" spans="2:2">
      <c r="B184" s="284"/>
    </row>
  </sheetData>
  <mergeCells count="8">
    <mergeCell ref="A3:A6"/>
    <mergeCell ref="B4:B6"/>
    <mergeCell ref="C3:C6"/>
    <mergeCell ref="D3:D6"/>
    <mergeCell ref="E3:E6"/>
    <mergeCell ref="F3:F6"/>
    <mergeCell ref="G3:G6"/>
    <mergeCell ref="H3:H6"/>
  </mergeCells>
  <pageMargins left="0.94" right="0.94" top="1.38" bottom="1.1" header="0.51" footer="0.79"/>
  <pageSetup paperSize="9" firstPageNumber="200" orientation="portrait" useFirstPageNumber="1"/>
  <headerFooter alignWithMargins="0" scaleWithDoc="0">
    <oddFooter>&amp;C204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3"/>
  </sheetPr>
  <dimension ref="A1:I181"/>
  <sheetViews>
    <sheetView showZeros="0" zoomScale="145" zoomScaleNormal="145" workbookViewId="0">
      <selection activeCell="A1" sqref="$A1:$XFD1048576"/>
    </sheetView>
  </sheetViews>
  <sheetFormatPr defaultColWidth="9" defaultRowHeight="18" customHeight="1"/>
  <cols>
    <col min="1" max="1" width="29.625" style="237" customWidth="1"/>
    <col min="2" max="2" width="5.125" style="237" customWidth="1"/>
    <col min="3" max="3" width="3.625" style="237" customWidth="1"/>
    <col min="4" max="4" width="5.25" style="237" customWidth="1"/>
    <col min="5" max="5" width="8.125" style="237" customWidth="1"/>
    <col min="6" max="6" width="6.125" style="237" customWidth="1"/>
    <col min="7" max="7" width="7" style="237" customWidth="1"/>
    <col min="8" max="8" width="7.75" style="237" customWidth="1"/>
    <col min="9" max="9" width="6.5" style="237" customWidth="1"/>
    <col min="10" max="16384" width="9" style="237"/>
  </cols>
  <sheetData>
    <row r="1" customHeight="1" spans="1:9">
      <c r="A1" s="223" t="s">
        <v>248</v>
      </c>
      <c r="B1" s="223"/>
      <c r="C1" s="223"/>
      <c r="D1" s="223"/>
      <c r="E1" s="223"/>
      <c r="F1" s="223"/>
      <c r="G1" s="223"/>
      <c r="H1" s="223"/>
      <c r="I1" s="223"/>
    </row>
    <row r="2" customHeight="1" spans="2:9">
      <c r="B2" s="386" t="s">
        <v>249</v>
      </c>
      <c r="C2" s="335"/>
      <c r="D2" s="335"/>
      <c r="E2" s="335"/>
      <c r="H2" s="334" t="s">
        <v>34</v>
      </c>
      <c r="I2" s="334"/>
    </row>
    <row r="3" s="285" customFormat="1" ht="13.5" customHeight="1" spans="1:9">
      <c r="A3" s="238" t="s">
        <v>104</v>
      </c>
      <c r="B3" s="323" t="s">
        <v>105</v>
      </c>
      <c r="C3" s="366" t="s">
        <v>106</v>
      </c>
      <c r="D3" s="367"/>
      <c r="E3" s="310" t="s">
        <v>236</v>
      </c>
      <c r="F3" s="310" t="s">
        <v>57</v>
      </c>
      <c r="G3" s="310" t="s">
        <v>237</v>
      </c>
      <c r="H3" s="260" t="s">
        <v>238</v>
      </c>
      <c r="I3" s="275" t="s">
        <v>111</v>
      </c>
    </row>
    <row r="4" s="285" customFormat="1" ht="13.5" customHeight="1" spans="1:9">
      <c r="A4" s="311"/>
      <c r="B4" s="324"/>
      <c r="C4" s="368" t="s">
        <v>112</v>
      </c>
      <c r="D4" s="368" t="s">
        <v>113</v>
      </c>
      <c r="E4" s="312"/>
      <c r="F4" s="312"/>
      <c r="G4" s="312"/>
      <c r="H4" s="312"/>
      <c r="I4" s="376" t="s">
        <v>114</v>
      </c>
    </row>
    <row r="5" s="285" customFormat="1" ht="13.5" customHeight="1" spans="1:9">
      <c r="A5" s="311"/>
      <c r="B5" s="324"/>
      <c r="C5" s="324"/>
      <c r="D5" s="324"/>
      <c r="E5" s="312"/>
      <c r="F5" s="312"/>
      <c r="G5" s="312"/>
      <c r="H5" s="312"/>
      <c r="I5" s="319"/>
    </row>
    <row r="6" s="285" customFormat="1" ht="13.5" customHeight="1" spans="1:9">
      <c r="A6" s="241"/>
      <c r="B6" s="325"/>
      <c r="C6" s="325"/>
      <c r="D6" s="325"/>
      <c r="E6" s="313"/>
      <c r="F6" s="313"/>
      <c r="G6" s="313"/>
      <c r="H6" s="313"/>
      <c r="I6" s="263"/>
    </row>
    <row r="7" s="286" customFormat="1" ht="11.1" customHeight="1" spans="1:9">
      <c r="A7" s="281" t="s">
        <v>239</v>
      </c>
      <c r="B7" s="378">
        <v>429</v>
      </c>
      <c r="C7" s="378">
        <v>83</v>
      </c>
      <c r="D7" s="378">
        <v>153798</v>
      </c>
      <c r="E7" s="378">
        <v>19359641</v>
      </c>
      <c r="F7" s="378">
        <v>2126085</v>
      </c>
      <c r="G7" s="378">
        <v>1457105</v>
      </c>
      <c r="H7" s="378">
        <v>19425512</v>
      </c>
      <c r="I7" s="378">
        <v>6381505</v>
      </c>
    </row>
    <row r="8" s="286" customFormat="1" ht="11.1" customHeight="1" spans="1:9">
      <c r="A8" s="281" t="s">
        <v>39</v>
      </c>
      <c r="B8" s="347">
        <v>0</v>
      </c>
      <c r="C8" s="347">
        <v>0</v>
      </c>
      <c r="D8" s="347">
        <v>0</v>
      </c>
      <c r="E8" s="347">
        <v>0</v>
      </c>
      <c r="F8" s="347">
        <v>0</v>
      </c>
      <c r="G8" s="347">
        <v>0</v>
      </c>
      <c r="H8" s="347">
        <v>0</v>
      </c>
      <c r="I8" s="347">
        <v>0</v>
      </c>
    </row>
    <row r="9" s="285" customFormat="1" ht="11.1" customHeight="1" spans="1:9">
      <c r="A9" s="216" t="s">
        <v>181</v>
      </c>
      <c r="B9" s="350">
        <v>236</v>
      </c>
      <c r="C9" s="350">
        <v>40</v>
      </c>
      <c r="D9" s="350">
        <v>28257</v>
      </c>
      <c r="E9" s="350">
        <v>2278874</v>
      </c>
      <c r="F9" s="350">
        <v>459820</v>
      </c>
      <c r="G9" s="350">
        <v>292761</v>
      </c>
      <c r="H9" s="350">
        <v>1763722</v>
      </c>
      <c r="I9" s="350">
        <v>964647</v>
      </c>
    </row>
    <row r="10" s="285" customFormat="1" ht="11.1" customHeight="1" spans="1:9">
      <c r="A10" s="216" t="s">
        <v>182</v>
      </c>
      <c r="B10" s="350">
        <v>193</v>
      </c>
      <c r="C10" s="350">
        <v>43</v>
      </c>
      <c r="D10" s="350">
        <v>125541</v>
      </c>
      <c r="E10" s="350">
        <v>17080767</v>
      </c>
      <c r="F10" s="350">
        <v>1666265</v>
      </c>
      <c r="G10" s="350">
        <v>1164344</v>
      </c>
      <c r="H10" s="350">
        <v>17661790</v>
      </c>
      <c r="I10" s="350">
        <v>5416858</v>
      </c>
    </row>
    <row r="11" s="286" customFormat="1" ht="11.1" customHeight="1" spans="1:9">
      <c r="A11" s="281" t="s">
        <v>126</v>
      </c>
      <c r="B11" s="347">
        <v>0</v>
      </c>
      <c r="C11" s="347">
        <v>0</v>
      </c>
      <c r="D11" s="347">
        <v>0</v>
      </c>
      <c r="E11" s="347">
        <v>0</v>
      </c>
      <c r="F11" s="347">
        <v>0</v>
      </c>
      <c r="G11" s="347">
        <v>0</v>
      </c>
      <c r="H11" s="347">
        <v>0</v>
      </c>
      <c r="I11" s="347">
        <v>0</v>
      </c>
    </row>
    <row r="12" s="285" customFormat="1" ht="11.1" customHeight="1" spans="1:9">
      <c r="A12" s="216" t="s">
        <v>240</v>
      </c>
      <c r="B12" s="350">
        <v>5</v>
      </c>
      <c r="C12" s="350">
        <v>0</v>
      </c>
      <c r="D12" s="350">
        <v>0</v>
      </c>
      <c r="E12" s="350">
        <v>5647455</v>
      </c>
      <c r="F12" s="350">
        <v>521274</v>
      </c>
      <c r="G12" s="350">
        <v>544662</v>
      </c>
      <c r="H12" s="350">
        <v>2314967</v>
      </c>
      <c r="I12" s="350">
        <v>1308738</v>
      </c>
    </row>
    <row r="13" s="285" customFormat="1" ht="11.1" customHeight="1" spans="1:9">
      <c r="A13" s="216" t="s">
        <v>241</v>
      </c>
      <c r="B13" s="350">
        <v>51</v>
      </c>
      <c r="C13" s="350">
        <v>10</v>
      </c>
      <c r="D13" s="350">
        <v>113605</v>
      </c>
      <c r="E13" s="350">
        <v>10287569</v>
      </c>
      <c r="F13" s="350">
        <v>741871</v>
      </c>
      <c r="G13" s="350">
        <v>599615</v>
      </c>
      <c r="H13" s="350">
        <v>6444245</v>
      </c>
      <c r="I13" s="350">
        <v>2902696</v>
      </c>
    </row>
    <row r="14" s="285" customFormat="1" ht="11.1" customHeight="1" spans="1:9">
      <c r="A14" s="216" t="s">
        <v>242</v>
      </c>
      <c r="B14" s="350">
        <v>373</v>
      </c>
      <c r="C14" s="350">
        <v>73</v>
      </c>
      <c r="D14" s="350">
        <v>40193</v>
      </c>
      <c r="E14" s="350">
        <v>3424617</v>
      </c>
      <c r="F14" s="350">
        <v>862940</v>
      </c>
      <c r="G14" s="350">
        <v>312828</v>
      </c>
      <c r="H14" s="350">
        <v>10666301</v>
      </c>
      <c r="I14" s="350">
        <v>2170071</v>
      </c>
    </row>
    <row r="15" s="286" customFormat="1" ht="11.1" customHeight="1" spans="1:9">
      <c r="A15" s="281" t="s">
        <v>130</v>
      </c>
      <c r="B15" s="347">
        <v>0</v>
      </c>
      <c r="C15" s="347">
        <v>0</v>
      </c>
      <c r="D15" s="347">
        <v>0</v>
      </c>
      <c r="E15" s="347">
        <v>0</v>
      </c>
      <c r="F15" s="347">
        <v>0</v>
      </c>
      <c r="G15" s="347">
        <v>0</v>
      </c>
      <c r="H15" s="347">
        <v>0</v>
      </c>
      <c r="I15" s="347">
        <v>0</v>
      </c>
    </row>
    <row r="16" s="285" customFormat="1" ht="11.1" customHeight="1" spans="1:9">
      <c r="A16" s="216" t="s">
        <v>186</v>
      </c>
      <c r="B16" s="350">
        <v>0</v>
      </c>
      <c r="C16" s="350">
        <v>0</v>
      </c>
      <c r="D16" s="350">
        <v>0</v>
      </c>
      <c r="E16" s="350">
        <v>0</v>
      </c>
      <c r="F16" s="350">
        <v>0</v>
      </c>
      <c r="G16" s="350">
        <v>0</v>
      </c>
      <c r="H16" s="350">
        <v>0</v>
      </c>
      <c r="I16" s="350">
        <v>0</v>
      </c>
    </row>
    <row r="17" s="285" customFormat="1" ht="11.1" customHeight="1" spans="1:9">
      <c r="A17" s="216" t="s">
        <v>187</v>
      </c>
      <c r="B17" s="350">
        <v>0</v>
      </c>
      <c r="C17" s="350">
        <v>0</v>
      </c>
      <c r="D17" s="350">
        <v>0</v>
      </c>
      <c r="E17" s="350">
        <v>0</v>
      </c>
      <c r="F17" s="350">
        <v>0</v>
      </c>
      <c r="G17" s="350">
        <v>0</v>
      </c>
      <c r="H17" s="350">
        <v>0</v>
      </c>
      <c r="I17" s="350">
        <v>0</v>
      </c>
    </row>
    <row r="18" s="285" customFormat="1" ht="11.1" customHeight="1" spans="1:9">
      <c r="A18" s="216" t="s">
        <v>188</v>
      </c>
      <c r="B18" s="350">
        <v>0</v>
      </c>
      <c r="C18" s="350">
        <v>0</v>
      </c>
      <c r="D18" s="350">
        <v>0</v>
      </c>
      <c r="E18" s="350">
        <v>0</v>
      </c>
      <c r="F18" s="350">
        <v>0</v>
      </c>
      <c r="G18" s="350">
        <v>0</v>
      </c>
      <c r="H18" s="350">
        <v>0</v>
      </c>
      <c r="I18" s="350">
        <v>0</v>
      </c>
    </row>
    <row r="19" s="285" customFormat="1" ht="11.1" customHeight="1" spans="1:9">
      <c r="A19" s="216" t="s">
        <v>189</v>
      </c>
      <c r="B19" s="350">
        <v>0</v>
      </c>
      <c r="C19" s="350">
        <v>0</v>
      </c>
      <c r="D19" s="350">
        <v>0</v>
      </c>
      <c r="E19" s="350">
        <v>0</v>
      </c>
      <c r="F19" s="350">
        <v>0</v>
      </c>
      <c r="G19" s="350">
        <v>0</v>
      </c>
      <c r="H19" s="350">
        <v>0</v>
      </c>
      <c r="I19" s="350">
        <v>0</v>
      </c>
    </row>
    <row r="20" s="285" customFormat="1" ht="11.1" customHeight="1" spans="1:9">
      <c r="A20" s="216" t="s">
        <v>190</v>
      </c>
      <c r="B20" s="350">
        <v>8</v>
      </c>
      <c r="C20" s="350">
        <v>0</v>
      </c>
      <c r="D20" s="350">
        <v>0</v>
      </c>
      <c r="E20" s="350">
        <v>47064</v>
      </c>
      <c r="F20" s="350">
        <v>19905</v>
      </c>
      <c r="G20" s="350">
        <v>2879</v>
      </c>
      <c r="H20" s="350">
        <v>44685</v>
      </c>
      <c r="I20" s="350">
        <v>22139</v>
      </c>
    </row>
    <row r="21" s="285" customFormat="1" ht="11.1" customHeight="1" spans="1:9">
      <c r="A21" s="216" t="s">
        <v>191</v>
      </c>
      <c r="B21" s="350">
        <v>0</v>
      </c>
      <c r="C21" s="350">
        <v>0</v>
      </c>
      <c r="D21" s="350">
        <v>0</v>
      </c>
      <c r="E21" s="350">
        <v>0</v>
      </c>
      <c r="F21" s="350">
        <v>0</v>
      </c>
      <c r="G21" s="350">
        <v>0</v>
      </c>
      <c r="H21" s="350">
        <v>0</v>
      </c>
      <c r="I21" s="350">
        <v>0</v>
      </c>
    </row>
    <row r="22" s="285" customFormat="1" ht="11.1" customHeight="1" spans="1:9">
      <c r="A22" s="216" t="s">
        <v>192</v>
      </c>
      <c r="B22" s="350">
        <v>0</v>
      </c>
      <c r="C22" s="350">
        <v>0</v>
      </c>
      <c r="D22" s="350">
        <v>0</v>
      </c>
      <c r="E22" s="350">
        <v>0</v>
      </c>
      <c r="F22" s="350">
        <v>0</v>
      </c>
      <c r="G22" s="350">
        <v>0</v>
      </c>
      <c r="H22" s="350">
        <v>0</v>
      </c>
      <c r="I22" s="350">
        <v>0</v>
      </c>
    </row>
    <row r="23" s="285" customFormat="1" ht="11.1" customHeight="1" spans="1:9">
      <c r="A23" s="216" t="s">
        <v>193</v>
      </c>
      <c r="B23" s="350">
        <v>33</v>
      </c>
      <c r="C23" s="350">
        <v>8</v>
      </c>
      <c r="D23" s="350">
        <v>7411</v>
      </c>
      <c r="E23" s="350">
        <v>833441</v>
      </c>
      <c r="F23" s="350">
        <v>60017</v>
      </c>
      <c r="G23" s="350">
        <v>107537</v>
      </c>
      <c r="H23" s="350">
        <v>400108</v>
      </c>
      <c r="I23" s="350">
        <v>238515</v>
      </c>
    </row>
    <row r="24" s="285" customFormat="1" ht="11.1" customHeight="1" spans="1:9">
      <c r="A24" s="216" t="s">
        <v>194</v>
      </c>
      <c r="B24" s="350">
        <v>8</v>
      </c>
      <c r="C24" s="350">
        <v>1</v>
      </c>
      <c r="D24" s="350">
        <v>32</v>
      </c>
      <c r="E24" s="350">
        <v>307816</v>
      </c>
      <c r="F24" s="350">
        <v>64914</v>
      </c>
      <c r="G24" s="350">
        <v>38162</v>
      </c>
      <c r="H24" s="350">
        <v>282284</v>
      </c>
      <c r="I24" s="350">
        <v>116549</v>
      </c>
    </row>
    <row r="25" s="285" customFormat="1" ht="11.1" customHeight="1" spans="1:9">
      <c r="A25" s="216" t="s">
        <v>195</v>
      </c>
      <c r="B25" s="350">
        <v>3</v>
      </c>
      <c r="C25" s="350">
        <v>0</v>
      </c>
      <c r="D25" s="350">
        <v>0</v>
      </c>
      <c r="E25" s="350">
        <v>18981</v>
      </c>
      <c r="F25" s="350">
        <v>9191</v>
      </c>
      <c r="G25" s="350">
        <v>8651</v>
      </c>
      <c r="H25" s="350">
        <v>40881</v>
      </c>
      <c r="I25" s="350">
        <v>15375</v>
      </c>
    </row>
    <row r="26" s="285" customFormat="1" ht="11.1" customHeight="1" spans="1:9">
      <c r="A26" s="216" t="s">
        <v>196</v>
      </c>
      <c r="B26" s="350">
        <v>0</v>
      </c>
      <c r="C26" s="350">
        <v>0</v>
      </c>
      <c r="D26" s="350">
        <v>0</v>
      </c>
      <c r="E26" s="350">
        <v>0</v>
      </c>
      <c r="F26" s="350">
        <v>0</v>
      </c>
      <c r="G26" s="350">
        <v>0</v>
      </c>
      <c r="H26" s="350">
        <v>0</v>
      </c>
      <c r="I26" s="350">
        <v>0</v>
      </c>
    </row>
    <row r="27" s="285" customFormat="1" ht="11.1" customHeight="1" spans="1:9">
      <c r="A27" s="216" t="s">
        <v>197</v>
      </c>
      <c r="B27" s="350">
        <v>1</v>
      </c>
      <c r="C27" s="350">
        <v>0</v>
      </c>
      <c r="D27" s="350">
        <v>0</v>
      </c>
      <c r="E27" s="350">
        <v>11903</v>
      </c>
      <c r="F27" s="350">
        <v>722</v>
      </c>
      <c r="G27" s="350">
        <v>0</v>
      </c>
      <c r="H27" s="350">
        <v>2411</v>
      </c>
      <c r="I27" s="350">
        <v>2100</v>
      </c>
    </row>
    <row r="28" s="285" customFormat="1" ht="11.1" customHeight="1" spans="1:9">
      <c r="A28" s="216" t="s">
        <v>198</v>
      </c>
      <c r="B28" s="350">
        <v>7</v>
      </c>
      <c r="C28" s="350">
        <v>1</v>
      </c>
      <c r="D28" s="350">
        <v>1800</v>
      </c>
      <c r="E28" s="350">
        <v>52144</v>
      </c>
      <c r="F28" s="350">
        <v>13351</v>
      </c>
      <c r="G28" s="350">
        <v>14648</v>
      </c>
      <c r="H28" s="350">
        <v>44032</v>
      </c>
      <c r="I28" s="350">
        <v>29554</v>
      </c>
    </row>
    <row r="29" s="285" customFormat="1" ht="11.1" customHeight="1" spans="1:9">
      <c r="A29" s="216" t="s">
        <v>199</v>
      </c>
      <c r="B29" s="350">
        <v>2</v>
      </c>
      <c r="C29" s="350">
        <v>0</v>
      </c>
      <c r="D29" s="350">
        <v>0</v>
      </c>
      <c r="E29" s="350">
        <v>8457</v>
      </c>
      <c r="F29" s="350">
        <v>1151</v>
      </c>
      <c r="G29" s="350">
        <v>1719</v>
      </c>
      <c r="H29" s="350">
        <v>3073</v>
      </c>
      <c r="I29" s="350">
        <v>2692</v>
      </c>
    </row>
    <row r="30" s="285" customFormat="1" ht="11.1" customHeight="1" spans="1:9">
      <c r="A30" s="216" t="s">
        <v>200</v>
      </c>
      <c r="B30" s="350">
        <v>8</v>
      </c>
      <c r="C30" s="350">
        <v>1</v>
      </c>
      <c r="D30" s="350">
        <v>13</v>
      </c>
      <c r="E30" s="350">
        <v>56713</v>
      </c>
      <c r="F30" s="350">
        <v>9499</v>
      </c>
      <c r="G30" s="350">
        <v>6480</v>
      </c>
      <c r="H30" s="350">
        <v>44761</v>
      </c>
      <c r="I30" s="350">
        <v>28906</v>
      </c>
    </row>
    <row r="31" s="285" customFormat="1" ht="11.1" customHeight="1" spans="1:9">
      <c r="A31" s="216" t="s">
        <v>201</v>
      </c>
      <c r="B31" s="350">
        <v>1</v>
      </c>
      <c r="C31" s="350">
        <v>0</v>
      </c>
      <c r="D31" s="350">
        <v>0</v>
      </c>
      <c r="E31" s="350">
        <v>86422</v>
      </c>
      <c r="F31" s="350">
        <v>27152</v>
      </c>
      <c r="G31" s="350">
        <v>3630</v>
      </c>
      <c r="H31" s="350">
        <v>47344</v>
      </c>
      <c r="I31" s="350">
        <v>20574</v>
      </c>
    </row>
    <row r="32" s="285" customFormat="1" ht="11.1" customHeight="1" spans="1:9">
      <c r="A32" s="216" t="s">
        <v>202</v>
      </c>
      <c r="B32" s="350">
        <v>8</v>
      </c>
      <c r="C32" s="350">
        <v>1</v>
      </c>
      <c r="D32" s="350">
        <v>504</v>
      </c>
      <c r="E32" s="350">
        <v>31271</v>
      </c>
      <c r="F32" s="350">
        <v>5897</v>
      </c>
      <c r="G32" s="350">
        <v>4252</v>
      </c>
      <c r="H32" s="350">
        <v>32048</v>
      </c>
      <c r="I32" s="350">
        <v>18180</v>
      </c>
    </row>
    <row r="33" s="285" customFormat="1" ht="11.1" customHeight="1" spans="1:9">
      <c r="A33" s="216" t="s">
        <v>203</v>
      </c>
      <c r="B33" s="350">
        <v>4</v>
      </c>
      <c r="C33" s="350">
        <v>1</v>
      </c>
      <c r="D33" s="350">
        <v>36</v>
      </c>
      <c r="E33" s="350">
        <v>20548</v>
      </c>
      <c r="F33" s="350">
        <v>4797</v>
      </c>
      <c r="G33" s="350">
        <v>1320</v>
      </c>
      <c r="H33" s="350">
        <v>17944</v>
      </c>
      <c r="I33" s="350">
        <v>14635</v>
      </c>
    </row>
    <row r="34" s="285" customFormat="1" ht="11.1" customHeight="1" spans="1:9">
      <c r="A34" s="216" t="s">
        <v>204</v>
      </c>
      <c r="B34" s="350">
        <v>3</v>
      </c>
      <c r="C34" s="350">
        <v>2</v>
      </c>
      <c r="D34" s="350">
        <v>58</v>
      </c>
      <c r="E34" s="350">
        <v>10489</v>
      </c>
      <c r="F34" s="350">
        <v>2551</v>
      </c>
      <c r="G34" s="350">
        <v>604</v>
      </c>
      <c r="H34" s="350">
        <v>4794</v>
      </c>
      <c r="I34" s="350">
        <v>3302</v>
      </c>
    </row>
    <row r="35" s="285" customFormat="1" ht="11.1" customHeight="1" spans="1:9">
      <c r="A35" s="216" t="s">
        <v>205</v>
      </c>
      <c r="B35" s="350">
        <v>1</v>
      </c>
      <c r="C35" s="350">
        <v>0</v>
      </c>
      <c r="D35" s="350">
        <v>0</v>
      </c>
      <c r="E35" s="350">
        <v>567</v>
      </c>
      <c r="F35" s="350">
        <v>-3</v>
      </c>
      <c r="G35" s="350">
        <v>0</v>
      </c>
      <c r="H35" s="350">
        <v>1526</v>
      </c>
      <c r="I35" s="350">
        <v>1392</v>
      </c>
    </row>
    <row r="36" s="285" customFormat="1" ht="11.1" customHeight="1" spans="1:9">
      <c r="A36" s="216" t="s">
        <v>206</v>
      </c>
      <c r="B36" s="350">
        <v>12</v>
      </c>
      <c r="C36" s="350">
        <v>3</v>
      </c>
      <c r="D36" s="350">
        <v>5146</v>
      </c>
      <c r="E36" s="350">
        <v>91251</v>
      </c>
      <c r="F36" s="350">
        <v>15509</v>
      </c>
      <c r="G36" s="350">
        <v>12621</v>
      </c>
      <c r="H36" s="350">
        <v>89920</v>
      </c>
      <c r="I36" s="350">
        <v>61517</v>
      </c>
    </row>
    <row r="37" s="285" customFormat="1" ht="11.1" customHeight="1" spans="1:9">
      <c r="A37" s="216" t="s">
        <v>207</v>
      </c>
      <c r="B37" s="350">
        <v>1</v>
      </c>
      <c r="C37" s="350">
        <v>1</v>
      </c>
      <c r="D37" s="350">
        <v>512</v>
      </c>
      <c r="E37" s="350">
        <v>3033</v>
      </c>
      <c r="F37" s="350">
        <v>555</v>
      </c>
      <c r="G37" s="350">
        <v>535</v>
      </c>
      <c r="H37" s="350">
        <v>3770</v>
      </c>
      <c r="I37" s="350">
        <v>2035</v>
      </c>
    </row>
    <row r="38" s="285" customFormat="1" ht="11.1" customHeight="1" spans="1:9">
      <c r="A38" s="216" t="s">
        <v>208</v>
      </c>
      <c r="B38" s="350">
        <v>0</v>
      </c>
      <c r="C38" s="350">
        <v>0</v>
      </c>
      <c r="D38" s="350">
        <v>0</v>
      </c>
      <c r="E38" s="350">
        <v>0</v>
      </c>
      <c r="F38" s="350">
        <v>0</v>
      </c>
      <c r="G38" s="350">
        <v>0</v>
      </c>
      <c r="H38" s="350">
        <v>0</v>
      </c>
      <c r="I38" s="350">
        <v>0</v>
      </c>
    </row>
    <row r="39" s="285" customFormat="1" ht="11.1" customHeight="1" spans="1:9">
      <c r="A39" s="216" t="s">
        <v>209</v>
      </c>
      <c r="B39" s="350">
        <v>33</v>
      </c>
      <c r="C39" s="350">
        <v>4</v>
      </c>
      <c r="D39" s="350">
        <v>184</v>
      </c>
      <c r="E39" s="350">
        <v>115370</v>
      </c>
      <c r="F39" s="350">
        <v>29711</v>
      </c>
      <c r="G39" s="350">
        <v>16803</v>
      </c>
      <c r="H39" s="350">
        <v>101876</v>
      </c>
      <c r="I39" s="350">
        <v>55651</v>
      </c>
    </row>
    <row r="40" s="285" customFormat="1" ht="11.1" customHeight="1" spans="1:9">
      <c r="A40" s="216" t="s">
        <v>210</v>
      </c>
      <c r="B40" s="350">
        <v>36</v>
      </c>
      <c r="C40" s="350">
        <v>11</v>
      </c>
      <c r="D40" s="350">
        <v>25690</v>
      </c>
      <c r="E40" s="350">
        <v>727908</v>
      </c>
      <c r="F40" s="350">
        <v>136914</v>
      </c>
      <c r="G40" s="350">
        <v>74400</v>
      </c>
      <c r="H40" s="350">
        <v>1104840</v>
      </c>
      <c r="I40" s="350">
        <v>570236</v>
      </c>
    </row>
    <row r="41" s="285" customFormat="1" ht="11.1" customHeight="1" spans="1:9">
      <c r="A41" s="216" t="s">
        <v>211</v>
      </c>
      <c r="B41" s="350">
        <v>13</v>
      </c>
      <c r="C41" s="350">
        <v>4</v>
      </c>
      <c r="D41" s="350">
        <v>878</v>
      </c>
      <c r="E41" s="350">
        <v>7945943</v>
      </c>
      <c r="F41" s="350">
        <v>311705</v>
      </c>
      <c r="G41" s="350">
        <v>361981</v>
      </c>
      <c r="H41" s="350">
        <v>1790090</v>
      </c>
      <c r="I41" s="350">
        <v>957990</v>
      </c>
    </row>
    <row r="42" s="285" customFormat="1" ht="11.1" customHeight="1" spans="1:9">
      <c r="A42" s="216" t="s">
        <v>212</v>
      </c>
      <c r="B42" s="350">
        <v>3</v>
      </c>
      <c r="C42" s="350">
        <v>2</v>
      </c>
      <c r="D42" s="350">
        <v>2441</v>
      </c>
      <c r="E42" s="350">
        <v>4039983</v>
      </c>
      <c r="F42" s="350">
        <v>267960</v>
      </c>
      <c r="G42" s="350">
        <v>455675</v>
      </c>
      <c r="H42" s="350">
        <v>1216437</v>
      </c>
      <c r="I42" s="350">
        <v>807923</v>
      </c>
    </row>
    <row r="43" s="285" customFormat="1" ht="11.1" customHeight="1" spans="1:9">
      <c r="A43" s="219" t="s">
        <v>247</v>
      </c>
      <c r="B43" s="350">
        <v>144</v>
      </c>
      <c r="C43" s="350">
        <v>24</v>
      </c>
      <c r="D43" s="350">
        <v>6833</v>
      </c>
      <c r="E43" s="350">
        <v>1237246</v>
      </c>
      <c r="F43" s="350">
        <v>283218</v>
      </c>
      <c r="G43" s="350">
        <v>108047</v>
      </c>
      <c r="H43" s="350">
        <v>1148307</v>
      </c>
      <c r="I43" s="350">
        <v>524503</v>
      </c>
    </row>
    <row r="44" s="285" customFormat="1" ht="11.1" customHeight="1" spans="1:9">
      <c r="A44" s="216" t="s">
        <v>214</v>
      </c>
      <c r="B44" s="350">
        <v>23</v>
      </c>
      <c r="C44" s="350">
        <v>1</v>
      </c>
      <c r="D44" s="350">
        <v>36</v>
      </c>
      <c r="E44" s="350">
        <v>293565</v>
      </c>
      <c r="F44" s="350">
        <v>88386</v>
      </c>
      <c r="G44" s="350">
        <v>53208</v>
      </c>
      <c r="H44" s="350">
        <v>385137</v>
      </c>
      <c r="I44" s="350">
        <v>309942</v>
      </c>
    </row>
    <row r="45" s="285" customFormat="1" ht="11.1" customHeight="1" spans="1:9">
      <c r="A45" s="216" t="s">
        <v>215</v>
      </c>
      <c r="B45" s="350">
        <v>2</v>
      </c>
      <c r="C45" s="350">
        <v>0</v>
      </c>
      <c r="D45" s="350">
        <v>0</v>
      </c>
      <c r="E45" s="350">
        <v>4216</v>
      </c>
      <c r="F45" s="350">
        <v>749</v>
      </c>
      <c r="G45" s="350">
        <v>46</v>
      </c>
      <c r="H45" s="350">
        <v>5305</v>
      </c>
      <c r="I45" s="350">
        <v>4443</v>
      </c>
    </row>
    <row r="46" s="285" customFormat="1" ht="11.1" customHeight="1" spans="1:9">
      <c r="A46" s="216" t="s">
        <v>216</v>
      </c>
      <c r="B46" s="372">
        <v>3</v>
      </c>
      <c r="C46" s="350">
        <v>2</v>
      </c>
      <c r="D46" s="350">
        <v>2035</v>
      </c>
      <c r="E46" s="350">
        <v>12367</v>
      </c>
      <c r="F46" s="350">
        <v>3815</v>
      </c>
      <c r="G46" s="350">
        <v>3302</v>
      </c>
      <c r="H46" s="350">
        <v>20376</v>
      </c>
      <c r="I46" s="350">
        <v>7267</v>
      </c>
    </row>
    <row r="47" s="285" customFormat="1" ht="11.1" customHeight="1" spans="1:9">
      <c r="A47" s="246" t="s">
        <v>217</v>
      </c>
      <c r="B47" s="350">
        <v>1</v>
      </c>
      <c r="C47" s="350">
        <v>0</v>
      </c>
      <c r="D47" s="350">
        <v>0</v>
      </c>
      <c r="E47" s="350">
        <v>16972</v>
      </c>
      <c r="F47" s="350">
        <v>5207</v>
      </c>
      <c r="G47" s="350">
        <v>1066</v>
      </c>
      <c r="H47" s="350">
        <v>12651</v>
      </c>
      <c r="I47" s="350">
        <v>8270</v>
      </c>
    </row>
    <row r="48" s="285" customFormat="1" ht="11.1" customHeight="1" spans="1:9">
      <c r="A48" s="216" t="s">
        <v>218</v>
      </c>
      <c r="B48" s="350">
        <v>22</v>
      </c>
      <c r="C48" s="350">
        <v>6</v>
      </c>
      <c r="D48" s="350">
        <v>729</v>
      </c>
      <c r="E48" s="350">
        <v>786554</v>
      </c>
      <c r="F48" s="350">
        <v>71585</v>
      </c>
      <c r="G48" s="350">
        <v>146444</v>
      </c>
      <c r="H48" s="350">
        <v>875080</v>
      </c>
      <c r="I48" s="350">
        <v>655450</v>
      </c>
    </row>
    <row r="49" s="285" customFormat="1" ht="11.1" customHeight="1" spans="1:9">
      <c r="A49" s="216" t="s">
        <v>219</v>
      </c>
      <c r="B49" s="350">
        <v>5</v>
      </c>
      <c r="C49" s="350">
        <v>3</v>
      </c>
      <c r="D49" s="350">
        <v>949</v>
      </c>
      <c r="E49" s="350">
        <v>32572</v>
      </c>
      <c r="F49" s="350">
        <v>6131</v>
      </c>
      <c r="G49" s="350">
        <v>3286</v>
      </c>
      <c r="H49" s="350">
        <v>24954</v>
      </c>
      <c r="I49" s="350">
        <v>17354</v>
      </c>
    </row>
    <row r="50" s="285" customFormat="1" ht="11.1" customHeight="1" spans="1:9">
      <c r="A50" s="216" t="s">
        <v>220</v>
      </c>
      <c r="B50" s="350">
        <v>0</v>
      </c>
      <c r="C50" s="350">
        <v>0</v>
      </c>
      <c r="D50" s="350">
        <v>0</v>
      </c>
      <c r="E50" s="350">
        <v>0</v>
      </c>
      <c r="F50" s="350">
        <v>0</v>
      </c>
      <c r="G50" s="350">
        <v>0</v>
      </c>
      <c r="H50" s="350">
        <v>0</v>
      </c>
      <c r="I50" s="350">
        <v>0</v>
      </c>
    </row>
    <row r="51" ht="11.1" customHeight="1" spans="1:9">
      <c r="A51" s="216" t="s">
        <v>221</v>
      </c>
      <c r="B51" s="350">
        <v>1</v>
      </c>
      <c r="C51" s="350">
        <v>0</v>
      </c>
      <c r="D51" s="350">
        <v>0</v>
      </c>
      <c r="E51" s="350">
        <v>2481</v>
      </c>
      <c r="F51" s="350">
        <v>819</v>
      </c>
      <c r="G51" s="350">
        <v>0</v>
      </c>
      <c r="H51" s="350">
        <v>894</v>
      </c>
      <c r="I51" s="350">
        <v>865</v>
      </c>
    </row>
    <row r="52" ht="11.1" customHeight="1" spans="1:9">
      <c r="A52" s="216" t="s">
        <v>222</v>
      </c>
      <c r="B52" s="350">
        <v>6</v>
      </c>
      <c r="C52" s="350">
        <v>2</v>
      </c>
      <c r="D52" s="350">
        <v>1101</v>
      </c>
      <c r="E52" s="350">
        <v>32233</v>
      </c>
      <c r="F52" s="350">
        <v>4422</v>
      </c>
      <c r="G52" s="350">
        <v>3986</v>
      </c>
      <c r="H52" s="350">
        <v>46138</v>
      </c>
      <c r="I52" s="350">
        <v>17963</v>
      </c>
    </row>
    <row r="53" ht="11.1" customHeight="1" spans="1:9">
      <c r="A53" s="216" t="s">
        <v>223</v>
      </c>
      <c r="B53" s="350">
        <v>0</v>
      </c>
      <c r="C53" s="350">
        <v>0</v>
      </c>
      <c r="D53" s="350">
        <v>0</v>
      </c>
      <c r="E53" s="350">
        <v>0</v>
      </c>
      <c r="F53" s="350">
        <v>0</v>
      </c>
      <c r="G53" s="350">
        <v>0</v>
      </c>
      <c r="H53" s="350">
        <v>0</v>
      </c>
      <c r="I53" s="350">
        <v>0</v>
      </c>
    </row>
    <row r="54" ht="11.1" customHeight="1" spans="1:9">
      <c r="A54" s="216" t="s">
        <v>224</v>
      </c>
      <c r="B54" s="350">
        <v>26</v>
      </c>
      <c r="C54" s="350">
        <v>1</v>
      </c>
      <c r="D54" s="350">
        <v>95112</v>
      </c>
      <c r="E54" s="350">
        <v>2481001</v>
      </c>
      <c r="F54" s="350">
        <v>660074</v>
      </c>
      <c r="G54" s="350">
        <v>23533</v>
      </c>
      <c r="H54" s="350">
        <v>11442999</v>
      </c>
      <c r="I54" s="350">
        <v>1813412</v>
      </c>
    </row>
    <row r="55" ht="11.1" customHeight="1" spans="1:9">
      <c r="A55" s="216" t="s">
        <v>225</v>
      </c>
      <c r="B55" s="350">
        <v>2</v>
      </c>
      <c r="C55" s="350">
        <v>1</v>
      </c>
      <c r="D55" s="350">
        <v>102</v>
      </c>
      <c r="E55" s="350">
        <v>24291</v>
      </c>
      <c r="F55" s="350">
        <v>8783</v>
      </c>
      <c r="G55" s="350">
        <v>1192</v>
      </c>
      <c r="H55" s="350">
        <v>88769</v>
      </c>
      <c r="I55" s="350">
        <v>32688</v>
      </c>
    </row>
    <row r="56" ht="11.1" customHeight="1" spans="1:9">
      <c r="A56" s="220" t="s">
        <v>226</v>
      </c>
      <c r="B56" s="358">
        <v>9</v>
      </c>
      <c r="C56" s="358">
        <v>3</v>
      </c>
      <c r="D56" s="358">
        <v>2197</v>
      </c>
      <c r="E56" s="358">
        <v>26841</v>
      </c>
      <c r="F56" s="358">
        <v>11397</v>
      </c>
      <c r="G56" s="358">
        <v>1098</v>
      </c>
      <c r="H56" s="358">
        <v>102079</v>
      </c>
      <c r="I56" s="358">
        <v>20085</v>
      </c>
    </row>
    <row r="57" customHeight="1" spans="9:9">
      <c r="I57" s="284"/>
    </row>
    <row r="58" customHeight="1" spans="9:9">
      <c r="I58" s="284"/>
    </row>
    <row r="59" customHeight="1" spans="9:9">
      <c r="I59" s="284"/>
    </row>
    <row r="60" customHeight="1" spans="9:9">
      <c r="I60" s="284"/>
    </row>
    <row r="61" customHeight="1" spans="9:9">
      <c r="I61" s="284"/>
    </row>
    <row r="62" customHeight="1" spans="9:9">
      <c r="I62" s="284"/>
    </row>
    <row r="63" customHeight="1" spans="9:9">
      <c r="I63" s="284"/>
    </row>
    <row r="64" customHeight="1" spans="9:9">
      <c r="I64" s="284"/>
    </row>
    <row r="65" customHeight="1" spans="9:9">
      <c r="I65" s="284"/>
    </row>
    <row r="66" customHeight="1" spans="9:9">
      <c r="I66" s="284"/>
    </row>
    <row r="67" customHeight="1" spans="9:9">
      <c r="I67" s="284"/>
    </row>
    <row r="68" customHeight="1" spans="9:9">
      <c r="I68" s="284"/>
    </row>
    <row r="69" customHeight="1" spans="9:9">
      <c r="I69" s="284"/>
    </row>
    <row r="70" customHeight="1" spans="9:9">
      <c r="I70" s="284"/>
    </row>
    <row r="71" customHeight="1" spans="9:9">
      <c r="I71" s="284"/>
    </row>
    <row r="72" customHeight="1" spans="9:9">
      <c r="I72" s="284"/>
    </row>
    <row r="73" customHeight="1" spans="9:9">
      <c r="I73" s="284"/>
    </row>
    <row r="74" customHeight="1" spans="9:9">
      <c r="I74" s="284"/>
    </row>
    <row r="75" customHeight="1" spans="9:9">
      <c r="I75" s="284"/>
    </row>
    <row r="76" customHeight="1" spans="9:9">
      <c r="I76" s="284"/>
    </row>
    <row r="77" customHeight="1" spans="9:9">
      <c r="I77" s="284"/>
    </row>
    <row r="78" customHeight="1" spans="9:9">
      <c r="I78" s="284"/>
    </row>
    <row r="79" customHeight="1" spans="9:9">
      <c r="I79" s="284"/>
    </row>
    <row r="80" customHeight="1" spans="9:9">
      <c r="I80" s="284"/>
    </row>
    <row r="81" customHeight="1" spans="9:9">
      <c r="I81" s="284"/>
    </row>
    <row r="82" customHeight="1" spans="9:9">
      <c r="I82" s="284"/>
    </row>
    <row r="83" customHeight="1" spans="9:9">
      <c r="I83" s="284"/>
    </row>
    <row r="84" customHeight="1" spans="9:9">
      <c r="I84" s="284"/>
    </row>
    <row r="85" customHeight="1" spans="9:9">
      <c r="I85" s="284"/>
    </row>
    <row r="86" customHeight="1" spans="9:9">
      <c r="I86" s="284"/>
    </row>
    <row r="87" customHeight="1" spans="9:9">
      <c r="I87" s="284"/>
    </row>
    <row r="88" customHeight="1" spans="9:9">
      <c r="I88" s="284"/>
    </row>
    <row r="89" customHeight="1" spans="9:9">
      <c r="I89" s="284"/>
    </row>
    <row r="90" customHeight="1" spans="9:9">
      <c r="I90" s="284"/>
    </row>
    <row r="91" customHeight="1" spans="9:9">
      <c r="I91" s="284"/>
    </row>
    <row r="92" customHeight="1" spans="9:9">
      <c r="I92" s="284"/>
    </row>
    <row r="93" customHeight="1" spans="9:9">
      <c r="I93" s="284"/>
    </row>
    <row r="94" customHeight="1" spans="9:9">
      <c r="I94" s="284"/>
    </row>
    <row r="95" customHeight="1" spans="9:9">
      <c r="I95" s="284"/>
    </row>
    <row r="96" customHeight="1" spans="9:9">
      <c r="I96" s="284"/>
    </row>
    <row r="97" customHeight="1" spans="9:9">
      <c r="I97" s="284"/>
    </row>
    <row r="98" customHeight="1" spans="9:9">
      <c r="I98" s="284"/>
    </row>
    <row r="99" customHeight="1" spans="9:9">
      <c r="I99" s="284"/>
    </row>
    <row r="100" customHeight="1" spans="9:9">
      <c r="I100" s="284"/>
    </row>
    <row r="101" customHeight="1" spans="9:9">
      <c r="I101" s="284"/>
    </row>
    <row r="102" customHeight="1" spans="9:9">
      <c r="I102" s="284"/>
    </row>
    <row r="103" customHeight="1" spans="9:9">
      <c r="I103" s="284"/>
    </row>
    <row r="104" customHeight="1" spans="9:9">
      <c r="I104" s="284"/>
    </row>
    <row r="105" customHeight="1" spans="9:9">
      <c r="I105" s="284"/>
    </row>
    <row r="106" customHeight="1" spans="9:9">
      <c r="I106" s="284"/>
    </row>
    <row r="107" customHeight="1" spans="9:9">
      <c r="I107" s="284"/>
    </row>
    <row r="108" customHeight="1" spans="9:9">
      <c r="I108" s="284"/>
    </row>
    <row r="109" customHeight="1" spans="9:9">
      <c r="I109" s="284"/>
    </row>
    <row r="110" customHeight="1" spans="9:9">
      <c r="I110" s="284"/>
    </row>
    <row r="111" customHeight="1" spans="9:9">
      <c r="I111" s="284"/>
    </row>
    <row r="112" customHeight="1" spans="9:9">
      <c r="I112" s="284"/>
    </row>
    <row r="113" customHeight="1" spans="9:9">
      <c r="I113" s="284"/>
    </row>
    <row r="114" customHeight="1" spans="9:9">
      <c r="I114" s="284"/>
    </row>
    <row r="115" customHeight="1" spans="9:9">
      <c r="I115" s="284"/>
    </row>
    <row r="116" customHeight="1" spans="9:9">
      <c r="I116" s="284"/>
    </row>
    <row r="117" customHeight="1" spans="9:9">
      <c r="I117" s="284"/>
    </row>
    <row r="118" customHeight="1" spans="9:9">
      <c r="I118" s="284"/>
    </row>
    <row r="119" customHeight="1" spans="9:9">
      <c r="I119" s="284"/>
    </row>
    <row r="120" customHeight="1" spans="9:9">
      <c r="I120" s="284"/>
    </row>
    <row r="121" customHeight="1" spans="9:9">
      <c r="I121" s="284"/>
    </row>
    <row r="122" customHeight="1" spans="9:9">
      <c r="I122" s="284"/>
    </row>
    <row r="123" customHeight="1" spans="9:9">
      <c r="I123" s="284"/>
    </row>
    <row r="124" customHeight="1" spans="9:9">
      <c r="I124" s="284"/>
    </row>
    <row r="125" customHeight="1" spans="9:9">
      <c r="I125" s="284"/>
    </row>
    <row r="126" customHeight="1" spans="9:9">
      <c r="I126" s="284"/>
    </row>
    <row r="127" customHeight="1" spans="9:9">
      <c r="I127" s="284"/>
    </row>
    <row r="128" customHeight="1" spans="9:9">
      <c r="I128" s="284"/>
    </row>
    <row r="129" customHeight="1" spans="9:9">
      <c r="I129" s="284"/>
    </row>
    <row r="130" customHeight="1" spans="9:9">
      <c r="I130" s="284"/>
    </row>
    <row r="131" customHeight="1" spans="9:9">
      <c r="I131" s="284"/>
    </row>
    <row r="132" customHeight="1" spans="9:9">
      <c r="I132" s="284"/>
    </row>
    <row r="133" customHeight="1" spans="9:9">
      <c r="I133" s="284"/>
    </row>
    <row r="134" customHeight="1" spans="9:9">
      <c r="I134" s="284"/>
    </row>
    <row r="135" customHeight="1" spans="9:9">
      <c r="I135" s="284"/>
    </row>
    <row r="136" customHeight="1" spans="9:9">
      <c r="I136" s="284"/>
    </row>
    <row r="137" customHeight="1" spans="9:9">
      <c r="I137" s="284"/>
    </row>
    <row r="138" customHeight="1" spans="9:9">
      <c r="I138" s="284"/>
    </row>
    <row r="139" customHeight="1" spans="9:9">
      <c r="I139" s="284"/>
    </row>
    <row r="140" customHeight="1" spans="9:9">
      <c r="I140" s="284"/>
    </row>
    <row r="141" customHeight="1" spans="9:9">
      <c r="I141" s="284"/>
    </row>
    <row r="142" customHeight="1" spans="9:9">
      <c r="I142" s="284"/>
    </row>
    <row r="143" customHeight="1" spans="9:9">
      <c r="I143" s="284"/>
    </row>
    <row r="144" customHeight="1" spans="9:9">
      <c r="I144" s="284"/>
    </row>
    <row r="145" customHeight="1" spans="9:9">
      <c r="I145" s="284"/>
    </row>
    <row r="146" customHeight="1" spans="9:9">
      <c r="I146" s="284"/>
    </row>
    <row r="147" customHeight="1" spans="9:9">
      <c r="I147" s="284"/>
    </row>
    <row r="148" customHeight="1" spans="9:9">
      <c r="I148" s="284"/>
    </row>
    <row r="149" customHeight="1" spans="9:9">
      <c r="I149" s="284"/>
    </row>
    <row r="150" customHeight="1" spans="9:9">
      <c r="I150" s="284"/>
    </row>
    <row r="151" customHeight="1" spans="9:9">
      <c r="I151" s="284"/>
    </row>
    <row r="152" customHeight="1" spans="9:9">
      <c r="I152" s="284"/>
    </row>
    <row r="153" customHeight="1" spans="9:9">
      <c r="I153" s="284"/>
    </row>
    <row r="154" customHeight="1" spans="9:9">
      <c r="I154" s="284"/>
    </row>
    <row r="155" customHeight="1" spans="9:9">
      <c r="I155" s="284"/>
    </row>
    <row r="156" customHeight="1" spans="9:9">
      <c r="I156" s="284"/>
    </row>
    <row r="157" customHeight="1" spans="9:9">
      <c r="I157" s="284"/>
    </row>
    <row r="158" customHeight="1" spans="9:9">
      <c r="I158" s="284"/>
    </row>
    <row r="159" customHeight="1" spans="9:9">
      <c r="I159" s="284"/>
    </row>
    <row r="160" customHeight="1" spans="9:9">
      <c r="I160" s="284"/>
    </row>
    <row r="161" customHeight="1" spans="9:9">
      <c r="I161" s="284"/>
    </row>
    <row r="162" customHeight="1" spans="9:9">
      <c r="I162" s="284"/>
    </row>
    <row r="163" customHeight="1" spans="9:9">
      <c r="I163" s="284"/>
    </row>
    <row r="164" customHeight="1" spans="9:9">
      <c r="I164" s="284"/>
    </row>
    <row r="165" customHeight="1" spans="9:9">
      <c r="I165" s="284"/>
    </row>
    <row r="166" customHeight="1" spans="9:9">
      <c r="I166" s="284"/>
    </row>
    <row r="167" customHeight="1" spans="9:9">
      <c r="I167" s="284"/>
    </row>
    <row r="168" customHeight="1" spans="9:9">
      <c r="I168" s="284"/>
    </row>
    <row r="169" customHeight="1" spans="9:9">
      <c r="I169" s="284"/>
    </row>
    <row r="170" customHeight="1" spans="9:9">
      <c r="I170" s="284"/>
    </row>
    <row r="171" customHeight="1" spans="9:9">
      <c r="I171" s="284"/>
    </row>
    <row r="172" customHeight="1" spans="9:9">
      <c r="I172" s="284"/>
    </row>
    <row r="173" customHeight="1" spans="9:9">
      <c r="I173" s="284"/>
    </row>
    <row r="174" customHeight="1" spans="9:9">
      <c r="I174" s="284"/>
    </row>
    <row r="175" customHeight="1" spans="9:9">
      <c r="I175" s="284"/>
    </row>
    <row r="176" customHeight="1" spans="9:9">
      <c r="I176" s="284"/>
    </row>
    <row r="177" customHeight="1" spans="9:9">
      <c r="I177" s="284"/>
    </row>
    <row r="178" customHeight="1" spans="9:9">
      <c r="I178" s="284"/>
    </row>
    <row r="179" customHeight="1" spans="9:9">
      <c r="I179" s="284"/>
    </row>
    <row r="180" customHeight="1" spans="9:9">
      <c r="I180" s="284"/>
    </row>
    <row r="181" customHeight="1" spans="9:9">
      <c r="I181" s="284"/>
    </row>
  </sheetData>
  <mergeCells count="13">
    <mergeCell ref="A1:I1"/>
    <mergeCell ref="B2:D2"/>
    <mergeCell ref="H2:I2"/>
    <mergeCell ref="C3:D3"/>
    <mergeCell ref="A3:A6"/>
    <mergeCell ref="B3:B6"/>
    <mergeCell ref="C4:C6"/>
    <mergeCell ref="D4:D6"/>
    <mergeCell ref="E3:E6"/>
    <mergeCell ref="F3:F6"/>
    <mergeCell ref="G3:G6"/>
    <mergeCell ref="H3:H6"/>
    <mergeCell ref="I4:I6"/>
  </mergeCells>
  <pageMargins left="1.14" right="0.94" top="1.38" bottom="1.18" header="0.51" footer="0.9"/>
  <pageSetup paperSize="9" firstPageNumber="203" orientation="portrait" useFirstPageNumber="1"/>
  <headerFooter alignWithMargins="0" scaleWithDoc="0">
    <oddFooter>&amp;C205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yjtjj</Company>
  <Application>Microsoft Excel</Application>
  <HeadingPairs>
    <vt:vector size="2" baseType="variant">
      <vt:variant>
        <vt:lpstr>工作表</vt:lpstr>
      </vt:variant>
      <vt:variant>
        <vt:i4>44</vt:i4>
      </vt:variant>
    </vt:vector>
  </HeadingPairs>
  <TitlesOfParts>
    <vt:vector size="44" baseType="lpstr">
      <vt:lpstr>12-1（轻重）</vt:lpstr>
      <vt:lpstr>12-2（轻重）</vt:lpstr>
      <vt:lpstr>12-3</vt:lpstr>
      <vt:lpstr>12-4</vt:lpstr>
      <vt:lpstr>12-4 续</vt:lpstr>
      <vt:lpstr>12-5</vt:lpstr>
      <vt:lpstr>12-6</vt:lpstr>
      <vt:lpstr>12-6续</vt:lpstr>
      <vt:lpstr>12-7</vt:lpstr>
      <vt:lpstr>12-7续</vt:lpstr>
      <vt:lpstr>12-8</vt:lpstr>
      <vt:lpstr>12-8续</vt:lpstr>
      <vt:lpstr>12-9</vt:lpstr>
      <vt:lpstr>12-9续</vt:lpstr>
      <vt:lpstr>12-10</vt:lpstr>
      <vt:lpstr>12-10续</vt:lpstr>
      <vt:lpstr>12-11</vt:lpstr>
      <vt:lpstr>12-11续</vt:lpstr>
      <vt:lpstr>12-12</vt:lpstr>
      <vt:lpstr>12-12续</vt:lpstr>
      <vt:lpstr>12-13</vt:lpstr>
      <vt:lpstr>12-13续</vt:lpstr>
      <vt:lpstr>12-14</vt:lpstr>
      <vt:lpstr>12-15</vt:lpstr>
      <vt:lpstr>12-16</vt:lpstr>
      <vt:lpstr>12-17</vt:lpstr>
      <vt:lpstr>12-18</vt:lpstr>
      <vt:lpstr>12-19</vt:lpstr>
      <vt:lpstr>12-20</vt:lpstr>
      <vt:lpstr>12-21</vt:lpstr>
      <vt:lpstr>12-22</vt:lpstr>
      <vt:lpstr>12-22续1</vt:lpstr>
      <vt:lpstr>12-22续2</vt:lpstr>
      <vt:lpstr>12-23</vt:lpstr>
      <vt:lpstr>12-23续1</vt:lpstr>
      <vt:lpstr>12-23续2</vt:lpstr>
      <vt:lpstr>12-24</vt:lpstr>
      <vt:lpstr>12-24续1</vt:lpstr>
      <vt:lpstr>12-24续2</vt:lpstr>
      <vt:lpstr>12-25</vt:lpstr>
      <vt:lpstr>12-25续</vt:lpstr>
      <vt:lpstr>12-26</vt:lpstr>
      <vt:lpstr>12-26续1</vt:lpstr>
      <vt:lpstr>12-26续2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cyb</dc:creator>
  <cp:lastModifiedBy>kylin</cp:lastModifiedBy>
  <dcterms:created xsi:type="dcterms:W3CDTF">2009-09-09T17:38:00Z</dcterms:created>
  <cp:lastPrinted>2020-01-26T09:58:00Z</cp:lastPrinted>
  <dcterms:modified xsi:type="dcterms:W3CDTF">2024-01-25T16:52:00Z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2052-11.8.2.10953</vt:lpwstr>
  </property>
  <property fmtid="{D5CDD505-2E9C-101B-9397-08002B2CF9AE}" pid="3" name="KSOReadingLayout">
    <vt:bool>true</vt:bool>
  </property>
  <property fmtid="{D5CDD505-2E9C-101B-9397-08002B2CF9AE}" pid="4" name="ICV">
    <vt:lpwstr>2497DABC572D40E689AD3E671FC27CAD</vt:lpwstr>
  </property>
</Properties>
</file>