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Sheet1!$A$1:$K$129</definedName>
  </definedNames>
  <calcPr calcId="144525"/>
</workbook>
</file>

<file path=xl/sharedStrings.xml><?xml version="1.0" encoding="utf-8"?>
<sst xmlns="http://schemas.openxmlformats.org/spreadsheetml/2006/main" count="653" uniqueCount="317">
  <si>
    <t>附件1</t>
  </si>
  <si>
    <t>广东省事业单位2022年集中公开招聘高校毕业生阳江考区（市直教育、卫生系统事业单位）考生总成绩及入围体检人员名单</t>
  </si>
  <si>
    <t>序号</t>
  </si>
  <si>
    <t>招聘单位</t>
  </si>
  <si>
    <t>招聘人数</t>
  </si>
  <si>
    <t>岗位代码</t>
  </si>
  <si>
    <t>入围面试考生姓名</t>
  </si>
  <si>
    <t>考生准考证号</t>
  </si>
  <si>
    <t>笔试分数</t>
  </si>
  <si>
    <t>面试成绩</t>
  </si>
  <si>
    <t>总成绩</t>
  </si>
  <si>
    <t>排名</t>
  </si>
  <si>
    <t>是否入围体检</t>
  </si>
  <si>
    <t>阳江市第三中学</t>
  </si>
  <si>
    <t>2210841140277</t>
  </si>
  <si>
    <t>张业卓</t>
  </si>
  <si>
    <t>221140103201</t>
  </si>
  <si>
    <t>是</t>
  </si>
  <si>
    <t>黄斌</t>
  </si>
  <si>
    <t>221160205612</t>
  </si>
  <si>
    <t>否</t>
  </si>
  <si>
    <t>侯晓峰</t>
  </si>
  <si>
    <t>221060402526</t>
  </si>
  <si>
    <t>张斌</t>
  </si>
  <si>
    <t>221180405330</t>
  </si>
  <si>
    <t>陈绍国</t>
  </si>
  <si>
    <t>221013002210</t>
  </si>
  <si>
    <t>缺考</t>
  </si>
  <si>
    <t>2210841140278</t>
  </si>
  <si>
    <t>杨晓君</t>
  </si>
  <si>
    <t>221140202722</t>
  </si>
  <si>
    <t>林静懿</t>
  </si>
  <si>
    <t>221140302109</t>
  </si>
  <si>
    <t>蔡雨芬</t>
  </si>
  <si>
    <t>221140604211</t>
  </si>
  <si>
    <t>关晓敏</t>
  </si>
  <si>
    <t>221140303508</t>
  </si>
  <si>
    <t>王玉桃</t>
  </si>
  <si>
    <t>221013801329</t>
  </si>
  <si>
    <t>阳江市第一中学</t>
  </si>
  <si>
    <t>2210841140281</t>
  </si>
  <si>
    <t>黄徽</t>
  </si>
  <si>
    <t>221140700203</t>
  </si>
  <si>
    <t>林美君</t>
  </si>
  <si>
    <t>221140702826</t>
  </si>
  <si>
    <t>苏钰笙</t>
  </si>
  <si>
    <t>221140702003</t>
  </si>
  <si>
    <t>罗艳霞</t>
  </si>
  <si>
    <t>221021900117</t>
  </si>
  <si>
    <t>张洪儒</t>
  </si>
  <si>
    <t>221140303111</t>
  </si>
  <si>
    <t>阳江市教师发展中心</t>
  </si>
  <si>
    <t>2210841140403</t>
  </si>
  <si>
    <t>田翠</t>
  </si>
  <si>
    <t>221023800225</t>
  </si>
  <si>
    <t>2210841140404</t>
  </si>
  <si>
    <t>邵冠嘉</t>
  </si>
  <si>
    <t>221140103501</t>
  </si>
  <si>
    <t>2210841140405</t>
  </si>
  <si>
    <t>陈建炜</t>
  </si>
  <si>
    <t>221140204030</t>
  </si>
  <si>
    <t>陈琳</t>
  </si>
  <si>
    <t>221140303103</t>
  </si>
  <si>
    <t>梁俏冰</t>
  </si>
  <si>
    <t>221140604703</t>
  </si>
  <si>
    <t>霍生</t>
  </si>
  <si>
    <t>221160403926</t>
  </si>
  <si>
    <t>曾鹏山</t>
  </si>
  <si>
    <t>221150902428</t>
  </si>
  <si>
    <t>2210841140406</t>
  </si>
  <si>
    <t>陈小彤</t>
  </si>
  <si>
    <t>221140301702</t>
  </si>
  <si>
    <t>陈海燕</t>
  </si>
  <si>
    <t>221140200628</t>
  </si>
  <si>
    <t>何宜君</t>
  </si>
  <si>
    <t>221140500416</t>
  </si>
  <si>
    <t>梁丽华</t>
  </si>
  <si>
    <t>221012902102</t>
  </si>
  <si>
    <t>梁钧惠</t>
  </si>
  <si>
    <t>221140704228</t>
  </si>
  <si>
    <t>阳江职业技术学院附属实验学校</t>
  </si>
  <si>
    <t>2210841140140</t>
  </si>
  <si>
    <t>梁千惠</t>
  </si>
  <si>
    <t>221140103116</t>
  </si>
  <si>
    <t>黎艳晖</t>
  </si>
  <si>
    <t>221140203014</t>
  </si>
  <si>
    <t>周文宁</t>
  </si>
  <si>
    <t>221140100223</t>
  </si>
  <si>
    <t>黄皓</t>
  </si>
  <si>
    <t>221023901604</t>
  </si>
  <si>
    <t>林桂萱</t>
  </si>
  <si>
    <t>221140502824</t>
  </si>
  <si>
    <t>阳江市特殊教育学校</t>
  </si>
  <si>
    <t>2210841140407</t>
  </si>
  <si>
    <t>张丽为</t>
  </si>
  <si>
    <t>221140403213</t>
  </si>
  <si>
    <t>刘广熙</t>
  </si>
  <si>
    <t>221170402119</t>
  </si>
  <si>
    <t>陈颖</t>
  </si>
  <si>
    <t>221010511817</t>
  </si>
  <si>
    <t>2210841140408</t>
  </si>
  <si>
    <t>许启耕</t>
  </si>
  <si>
    <t>221140104009</t>
  </si>
  <si>
    <t>陈泳伊</t>
  </si>
  <si>
    <t>221140401127</t>
  </si>
  <si>
    <t>莫焯莹</t>
  </si>
  <si>
    <t>221140404026</t>
  </si>
  <si>
    <t>林泳延</t>
  </si>
  <si>
    <t>221180102209</t>
  </si>
  <si>
    <t>郑怀娇</t>
  </si>
  <si>
    <t>221140602005</t>
  </si>
  <si>
    <t>阳江市第一幼儿园</t>
  </si>
  <si>
    <t>2210841140358</t>
  </si>
  <si>
    <t>谭玉莹</t>
  </si>
  <si>
    <t>221051300819</t>
  </si>
  <si>
    <t>费家怡</t>
  </si>
  <si>
    <t>221140102010</t>
  </si>
  <si>
    <t>王带许</t>
  </si>
  <si>
    <t>221140102702</t>
  </si>
  <si>
    <t>雷骐畅</t>
  </si>
  <si>
    <t>221140301607</t>
  </si>
  <si>
    <t>刘露露</t>
  </si>
  <si>
    <t>221140704907</t>
  </si>
  <si>
    <t>2210841140359</t>
  </si>
  <si>
    <t>黄月娥</t>
  </si>
  <si>
    <t>221140604004</t>
  </si>
  <si>
    <t>潘文诺</t>
  </si>
  <si>
    <t>221140603624</t>
  </si>
  <si>
    <t>李依潼</t>
  </si>
  <si>
    <t>221140404525</t>
  </si>
  <si>
    <t>阳江市第三人民医院</t>
  </si>
  <si>
    <t>2210841140093</t>
  </si>
  <si>
    <t>谢宜豆</t>
  </si>
  <si>
    <t>221140402711</t>
  </si>
  <si>
    <t>许展维</t>
  </si>
  <si>
    <t>221010607730</t>
  </si>
  <si>
    <t>阳江市中西医结合医院</t>
  </si>
  <si>
    <t>2210841140146</t>
  </si>
  <si>
    <t>岑海霞</t>
  </si>
  <si>
    <t>221140601915</t>
  </si>
  <si>
    <t>2210841140147</t>
  </si>
  <si>
    <t>吴家璞</t>
  </si>
  <si>
    <t>221140200716</t>
  </si>
  <si>
    <t>游淼芬</t>
  </si>
  <si>
    <t>221150403511</t>
  </si>
  <si>
    <t>何龙梅</t>
  </si>
  <si>
    <t>221140501329</t>
  </si>
  <si>
    <t>尹东平</t>
  </si>
  <si>
    <t>221110105813</t>
  </si>
  <si>
    <t>钟耀文</t>
  </si>
  <si>
    <t>221070304601</t>
  </si>
  <si>
    <t>2210841140150</t>
  </si>
  <si>
    <t>谢纯梓</t>
  </si>
  <si>
    <t>221140101006</t>
  </si>
  <si>
    <t>陈德晶</t>
  </si>
  <si>
    <t>221140403623</t>
  </si>
  <si>
    <t>许桂祯</t>
  </si>
  <si>
    <t>221030201115</t>
  </si>
  <si>
    <t>麦晓敏</t>
  </si>
  <si>
    <t>221140600129</t>
  </si>
  <si>
    <t>林月霜</t>
  </si>
  <si>
    <t>221020501818</t>
  </si>
  <si>
    <t>2210841140153</t>
  </si>
  <si>
    <t>梁雅茹</t>
  </si>
  <si>
    <t>221140400328</t>
  </si>
  <si>
    <t>明玥池</t>
  </si>
  <si>
    <t>221140401828</t>
  </si>
  <si>
    <t>梁耀华</t>
  </si>
  <si>
    <t>221140401918</t>
  </si>
  <si>
    <t>何建东</t>
  </si>
  <si>
    <t>221140301709</t>
  </si>
  <si>
    <t>黄小玲</t>
  </si>
  <si>
    <t>221140502402</t>
  </si>
  <si>
    <t>阳江市疾病预防控制中心</t>
  </si>
  <si>
    <t>2210841140179</t>
  </si>
  <si>
    <t>李干</t>
  </si>
  <si>
    <t>221012404720</t>
  </si>
  <si>
    <t>陈映寰</t>
  </si>
  <si>
    <t>221140600128</t>
  </si>
  <si>
    <t>曾伊翔</t>
  </si>
  <si>
    <t>221022901108</t>
  </si>
  <si>
    <t>何思敏</t>
  </si>
  <si>
    <t>221140202030</t>
  </si>
  <si>
    <t>杨起生</t>
  </si>
  <si>
    <t>221011303028</t>
  </si>
  <si>
    <t>阳江市卫生学校</t>
  </si>
  <si>
    <t>2210841140436</t>
  </si>
  <si>
    <t>黄艺华</t>
  </si>
  <si>
    <t>221140700624</t>
  </si>
  <si>
    <t>2210841140438</t>
  </si>
  <si>
    <t>吴昊</t>
  </si>
  <si>
    <t>221140702006</t>
  </si>
  <si>
    <t>2210841140439</t>
  </si>
  <si>
    <t>周小琦</t>
  </si>
  <si>
    <t>221140200326</t>
  </si>
  <si>
    <t>2210841140440</t>
  </si>
  <si>
    <t>冯敏珠</t>
  </si>
  <si>
    <t>221140500209</t>
  </si>
  <si>
    <t>黄文倩</t>
  </si>
  <si>
    <t>221140502128</t>
  </si>
  <si>
    <t>林月桥</t>
  </si>
  <si>
    <t>221140602720</t>
  </si>
  <si>
    <t>吴婷婷</t>
  </si>
  <si>
    <t>221140703015</t>
  </si>
  <si>
    <t>张晓彤</t>
  </si>
  <si>
    <t>221140101101</t>
  </si>
  <si>
    <t>2210841140441</t>
  </si>
  <si>
    <t>张瑞祺</t>
  </si>
  <si>
    <t>221140101619</t>
  </si>
  <si>
    <t>何玉婷</t>
  </si>
  <si>
    <t>221140704510</t>
  </si>
  <si>
    <t>蔡晓蕾</t>
  </si>
  <si>
    <t>221140503407</t>
  </si>
  <si>
    <t>冯倩茗</t>
  </si>
  <si>
    <t>221140402224</t>
  </si>
  <si>
    <t>梁晓丹</t>
  </si>
  <si>
    <t>221140603817</t>
  </si>
  <si>
    <t>许文怡</t>
  </si>
  <si>
    <t>221140600911</t>
  </si>
  <si>
    <t>庞博君</t>
  </si>
  <si>
    <t>221140103108</t>
  </si>
  <si>
    <t>黄显惠</t>
  </si>
  <si>
    <t>221140503115</t>
  </si>
  <si>
    <t>关文娟</t>
  </si>
  <si>
    <t>221140404302</t>
  </si>
  <si>
    <t>王盛凯</t>
  </si>
  <si>
    <t>221140701901</t>
  </si>
  <si>
    <t>阳江市卫生统计信息中心</t>
  </si>
  <si>
    <t>2210841140473</t>
  </si>
  <si>
    <t>叶启民</t>
  </si>
  <si>
    <t>221140700707</t>
  </si>
  <si>
    <t>赵翘</t>
  </si>
  <si>
    <t>221140702520</t>
  </si>
  <si>
    <t>冯贺琳</t>
  </si>
  <si>
    <t>221140503309</t>
  </si>
  <si>
    <t>叶一彬</t>
  </si>
  <si>
    <t>221160202029</t>
  </si>
  <si>
    <t>张继锋</t>
  </si>
  <si>
    <t>221051503625</t>
  </si>
  <si>
    <t>阳江市中医医院</t>
  </si>
  <si>
    <t>2210841140066</t>
  </si>
  <si>
    <t>罗秋萍</t>
  </si>
  <si>
    <t>221140602306</t>
  </si>
  <si>
    <t>阳江市儒洞皮肤病防治院</t>
  </si>
  <si>
    <t>2210841140143</t>
  </si>
  <si>
    <t>黎凤球</t>
  </si>
  <si>
    <t>221140602706</t>
  </si>
  <si>
    <t>陈小珍</t>
  </si>
  <si>
    <t>221110403820</t>
  </si>
  <si>
    <t>宋乐诗</t>
  </si>
  <si>
    <t>221140700910</t>
  </si>
  <si>
    <t>2210841140149</t>
  </si>
  <si>
    <t>戴湘芸</t>
  </si>
  <si>
    <t>221140501614</t>
  </si>
  <si>
    <t>林羚琨</t>
  </si>
  <si>
    <t>221140202719</t>
  </si>
  <si>
    <t>2210841140162</t>
  </si>
  <si>
    <t>龚婷娟</t>
  </si>
  <si>
    <t>221010310430</t>
  </si>
  <si>
    <t>谢春燕</t>
  </si>
  <si>
    <t>221140400803</t>
  </si>
  <si>
    <t>韦柳云</t>
  </si>
  <si>
    <t>221140400911</t>
  </si>
  <si>
    <t>申常竹</t>
  </si>
  <si>
    <t>221140503226</t>
  </si>
  <si>
    <t>2210841140177</t>
  </si>
  <si>
    <t>郑志远</t>
  </si>
  <si>
    <t>221140101917</t>
  </si>
  <si>
    <t>吴丽玉</t>
  </si>
  <si>
    <t>221140300828</t>
  </si>
  <si>
    <t>2210841140178</t>
  </si>
  <si>
    <t>杨泽宇</t>
  </si>
  <si>
    <t>221140203916</t>
  </si>
  <si>
    <t>周苑颖</t>
  </si>
  <si>
    <t>221130103409</t>
  </si>
  <si>
    <t>梁文志</t>
  </si>
  <si>
    <t>221022102109</t>
  </si>
  <si>
    <t>龙荣</t>
  </si>
  <si>
    <t>221130301902</t>
  </si>
  <si>
    <t>刘业康</t>
  </si>
  <si>
    <t>221140402929</t>
  </si>
  <si>
    <t>2210841140180</t>
  </si>
  <si>
    <t>费奕希</t>
  </si>
  <si>
    <t>221140702121</t>
  </si>
  <si>
    <t>林显驹</t>
  </si>
  <si>
    <t>221140103702</t>
  </si>
  <si>
    <t>王然</t>
  </si>
  <si>
    <t>221140602201</t>
  </si>
  <si>
    <t>陈思名</t>
  </si>
  <si>
    <t>221140500621</t>
  </si>
  <si>
    <t>陈晓莹</t>
  </si>
  <si>
    <t>221140303415</t>
  </si>
  <si>
    <t>陈俊劲</t>
  </si>
  <si>
    <t>221140201010</t>
  </si>
  <si>
    <t>阳江市120急救指挥中心</t>
  </si>
  <si>
    <t>2210841140461</t>
  </si>
  <si>
    <t>陈婉仪</t>
  </si>
  <si>
    <t>221110201401</t>
  </si>
  <si>
    <t>沈焱林</t>
  </si>
  <si>
    <t>221140702330</t>
  </si>
  <si>
    <t>王观媚</t>
  </si>
  <si>
    <t>221140401602</t>
  </si>
  <si>
    <t>阳江市干部保健管理中心</t>
  </si>
  <si>
    <t>2210841140468</t>
  </si>
  <si>
    <t>刘东玲</t>
  </si>
  <si>
    <t>221140200619</t>
  </si>
  <si>
    <t>赵水连</t>
  </si>
  <si>
    <t>221140403519</t>
  </si>
  <si>
    <t>陈贵文</t>
  </si>
  <si>
    <t>221140603029</t>
  </si>
  <si>
    <t>2210841140469</t>
  </si>
  <si>
    <t>吴军虹</t>
  </si>
  <si>
    <t>221140701613</t>
  </si>
  <si>
    <t>李儒洪</t>
  </si>
  <si>
    <t>221140301015</t>
  </si>
  <si>
    <t>陈国新</t>
  </si>
  <si>
    <t>221140400608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</si>
</sst>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2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0" fontId="1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/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0"/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0" borderId="0"/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0" borderId="0"/>
    <xf numFmtId="0" fontId="30" fillId="0" borderId="0">
      <alignment vertical="center"/>
    </xf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1" xfId="54" applyFont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5" xfId="57" applyFont="1" applyBorder="1" applyAlignment="1">
      <alignment horizontal="center" vertical="center"/>
    </xf>
    <xf numFmtId="176" fontId="9" fillId="0" borderId="5" xfId="57" applyNumberFormat="1" applyFont="1" applyBorder="1" applyAlignment="1">
      <alignment horizontal="center" vertical="center"/>
    </xf>
    <xf numFmtId="0" fontId="7" fillId="0" borderId="1" xfId="59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58" applyFont="1" applyFill="1" applyBorder="1" applyAlignment="1">
      <alignment horizontal="center" vertical="center"/>
    </xf>
    <xf numFmtId="0" fontId="9" fillId="0" borderId="5" xfId="57" applyFont="1" applyFill="1" applyBorder="1" applyAlignment="1">
      <alignment horizontal="center" vertical="center"/>
    </xf>
    <xf numFmtId="176" fontId="9" fillId="0" borderId="5" xfId="57" applyNumberFormat="1" applyFont="1" applyFill="1" applyBorder="1" applyAlignment="1">
      <alignment horizontal="center" vertical="center"/>
    </xf>
    <xf numFmtId="0" fontId="7" fillId="0" borderId="1" xfId="60" applyFont="1" applyFill="1" applyBorder="1" applyAlignment="1">
      <alignment horizontal="center" vertical="center"/>
    </xf>
    <xf numFmtId="0" fontId="7" fillId="0" borderId="1" xfId="14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4" xfId="0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7" fillId="0" borderId="5" xfId="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7" fillId="0" borderId="1" xfId="54" applyFont="1" applyBorder="1" applyAlignment="1" quotePrefix="1">
      <alignment horizontal="center" vertical="center"/>
    </xf>
    <xf numFmtId="0" fontId="7" fillId="0" borderId="1" xfId="1" applyFont="1" applyFill="1" applyBorder="1" applyAlignment="1" quotePrefix="1">
      <alignment horizontal="center" vertical="center"/>
    </xf>
    <xf numFmtId="0" fontId="7" fillId="0" borderId="1" xfId="60" applyFont="1" applyFill="1" applyBorder="1" applyAlignment="1" quotePrefix="1">
      <alignment horizontal="center" vertical="center"/>
    </xf>
  </cellXfs>
  <cellStyles count="6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_Sheet1_6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常规_Sheet1_7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常规_上午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_上午_1" xfId="51"/>
    <cellStyle name="40% - 强调文字颜色 6" xfId="52" builtinId="51"/>
    <cellStyle name="60% - 强调文字颜色 6" xfId="53" builtinId="52"/>
    <cellStyle name="常规_Sheet1_1" xfId="54"/>
    <cellStyle name="常规_Sheet1" xfId="55"/>
    <cellStyle name="常规_Sheet3" xfId="56"/>
    <cellStyle name="常规_Sheet1_5" xfId="57"/>
    <cellStyle name="常规_Sheet1_3" xfId="58"/>
    <cellStyle name="常规_Sheet1_2" xfId="59"/>
    <cellStyle name="常规_Sheet1_8" xfId="60"/>
    <cellStyle name="常规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9"/>
  <sheetViews>
    <sheetView tabSelected="1" topLeftCell="A109" workbookViewId="0">
      <selection activeCell="A51" sqref="A51:A129"/>
    </sheetView>
  </sheetViews>
  <sheetFormatPr defaultColWidth="9" defaultRowHeight="20" customHeight="1"/>
  <cols>
    <col min="1" max="1" width="4.875" style="4" customWidth="1"/>
    <col min="2" max="2" width="29.875" style="5" customWidth="1"/>
    <col min="3" max="3" width="5.125" style="5" customWidth="1"/>
    <col min="4" max="4" width="15.125" style="6" customWidth="1"/>
    <col min="5" max="5" width="9.375" style="5" customWidth="1"/>
    <col min="6" max="6" width="14.5" style="5" customWidth="1"/>
    <col min="7" max="7" width="7.125" style="7" customWidth="1"/>
    <col min="8" max="8" width="7.125" style="8" customWidth="1"/>
    <col min="9" max="9" width="7.125" style="9" customWidth="1"/>
    <col min="10" max="10" width="5.125" style="10" customWidth="1"/>
    <col min="11" max="11" width="6.25" style="5" customWidth="1"/>
    <col min="12" max="14" width="9" style="4"/>
    <col min="15" max="16384" width="9" style="1"/>
  </cols>
  <sheetData>
    <row r="1" customHeight="1" spans="1:2">
      <c r="A1" s="11" t="s">
        <v>0</v>
      </c>
      <c r="B1" s="11"/>
    </row>
    <row r="2" s="1" customFormat="1" ht="69" customHeight="1" spans="1:14">
      <c r="A2" s="12" t="s">
        <v>1</v>
      </c>
      <c r="B2" s="12"/>
      <c r="C2" s="12"/>
      <c r="D2" s="13"/>
      <c r="E2" s="12"/>
      <c r="F2" s="12"/>
      <c r="G2" s="12"/>
      <c r="H2" s="12"/>
      <c r="I2" s="12"/>
      <c r="J2" s="12"/>
      <c r="K2" s="12"/>
      <c r="L2" s="4"/>
      <c r="M2" s="4"/>
      <c r="N2" s="4"/>
    </row>
    <row r="3" s="1" customFormat="1" ht="51" customHeight="1" spans="1:14">
      <c r="A3" s="14" t="s">
        <v>2</v>
      </c>
      <c r="B3" s="14" t="s">
        <v>3</v>
      </c>
      <c r="C3" s="15" t="s">
        <v>4</v>
      </c>
      <c r="D3" s="16" t="s">
        <v>5</v>
      </c>
      <c r="E3" s="17" t="s">
        <v>6</v>
      </c>
      <c r="F3" s="14" t="s">
        <v>7</v>
      </c>
      <c r="G3" s="18" t="s">
        <v>8</v>
      </c>
      <c r="H3" s="18" t="s">
        <v>9</v>
      </c>
      <c r="I3" s="17" t="s">
        <v>10</v>
      </c>
      <c r="J3" s="14" t="s">
        <v>11</v>
      </c>
      <c r="K3" s="17" t="s">
        <v>12</v>
      </c>
      <c r="L3" s="4"/>
      <c r="M3" s="4"/>
      <c r="N3" s="4"/>
    </row>
    <row r="4" s="1" customFormat="1" customHeight="1" spans="1:14">
      <c r="A4" s="19">
        <v>1</v>
      </c>
      <c r="B4" s="19" t="s">
        <v>13</v>
      </c>
      <c r="C4" s="20">
        <v>1</v>
      </c>
      <c r="D4" s="50" t="s">
        <v>14</v>
      </c>
      <c r="E4" s="19" t="s">
        <v>15</v>
      </c>
      <c r="F4" s="21" t="s">
        <v>16</v>
      </c>
      <c r="G4" s="22">
        <v>77.5</v>
      </c>
      <c r="H4" s="23">
        <v>87.3</v>
      </c>
      <c r="I4" s="22">
        <f t="shared" ref="I4:I7" si="0">SUM(G4*50%+H4*50%)</f>
        <v>82.4</v>
      </c>
      <c r="J4" s="20">
        <v>1</v>
      </c>
      <c r="K4" s="20" t="s">
        <v>17</v>
      </c>
      <c r="L4" s="4"/>
      <c r="M4" s="4"/>
      <c r="N4" s="4"/>
    </row>
    <row r="5" s="1" customFormat="1" customHeight="1" spans="1:14">
      <c r="A5" s="19">
        <v>2</v>
      </c>
      <c r="B5" s="19" t="s">
        <v>13</v>
      </c>
      <c r="C5" s="20">
        <v>1</v>
      </c>
      <c r="D5" s="50" t="s">
        <v>14</v>
      </c>
      <c r="E5" s="19" t="s">
        <v>18</v>
      </c>
      <c r="F5" s="21" t="s">
        <v>19</v>
      </c>
      <c r="G5" s="22">
        <v>76.7</v>
      </c>
      <c r="H5" s="23">
        <v>81.2</v>
      </c>
      <c r="I5" s="22">
        <f t="shared" si="0"/>
        <v>78.95</v>
      </c>
      <c r="J5" s="20">
        <v>2</v>
      </c>
      <c r="K5" s="20" t="s">
        <v>20</v>
      </c>
      <c r="L5" s="4"/>
      <c r="M5" s="4"/>
      <c r="N5" s="4"/>
    </row>
    <row r="6" s="1" customFormat="1" customHeight="1" spans="1:14">
      <c r="A6" s="19">
        <v>3</v>
      </c>
      <c r="B6" s="19" t="s">
        <v>13</v>
      </c>
      <c r="C6" s="20">
        <v>1</v>
      </c>
      <c r="D6" s="50" t="s">
        <v>14</v>
      </c>
      <c r="E6" s="19" t="s">
        <v>21</v>
      </c>
      <c r="F6" s="21" t="s">
        <v>22</v>
      </c>
      <c r="G6" s="22">
        <v>80.2</v>
      </c>
      <c r="H6" s="23">
        <v>70.7</v>
      </c>
      <c r="I6" s="22">
        <f t="shared" si="0"/>
        <v>75.45</v>
      </c>
      <c r="J6" s="20">
        <v>3</v>
      </c>
      <c r="K6" s="20" t="s">
        <v>20</v>
      </c>
      <c r="L6" s="4"/>
      <c r="M6" s="4"/>
      <c r="N6" s="4"/>
    </row>
    <row r="7" s="1" customFormat="1" customHeight="1" spans="1:14">
      <c r="A7" s="19">
        <v>4</v>
      </c>
      <c r="B7" s="19" t="s">
        <v>13</v>
      </c>
      <c r="C7" s="20">
        <v>1</v>
      </c>
      <c r="D7" s="50" t="s">
        <v>14</v>
      </c>
      <c r="E7" s="19" t="s">
        <v>23</v>
      </c>
      <c r="F7" s="21" t="s">
        <v>24</v>
      </c>
      <c r="G7" s="22">
        <v>75.4</v>
      </c>
      <c r="H7" s="23">
        <v>49.4</v>
      </c>
      <c r="I7" s="22">
        <f t="shared" si="0"/>
        <v>62.4</v>
      </c>
      <c r="J7" s="20">
        <v>4</v>
      </c>
      <c r="K7" s="20" t="s">
        <v>20</v>
      </c>
      <c r="L7" s="4"/>
      <c r="M7" s="4"/>
      <c r="N7" s="4"/>
    </row>
    <row r="8" s="1" customFormat="1" customHeight="1" spans="1:14">
      <c r="A8" s="19">
        <v>5</v>
      </c>
      <c r="B8" s="19" t="s">
        <v>13</v>
      </c>
      <c r="C8" s="20">
        <v>1</v>
      </c>
      <c r="D8" s="50" t="s">
        <v>14</v>
      </c>
      <c r="E8" s="19" t="s">
        <v>25</v>
      </c>
      <c r="F8" s="21" t="s">
        <v>26</v>
      </c>
      <c r="G8" s="22">
        <v>75</v>
      </c>
      <c r="H8" s="23" t="s">
        <v>27</v>
      </c>
      <c r="I8" s="22">
        <f>AVERAGE(G8*50%)</f>
        <v>37.5</v>
      </c>
      <c r="J8" s="20">
        <v>5</v>
      </c>
      <c r="K8" s="20" t="s">
        <v>20</v>
      </c>
      <c r="L8" s="4"/>
      <c r="M8" s="4"/>
      <c r="N8" s="4"/>
    </row>
    <row r="9" s="1" customFormat="1" customHeight="1" spans="1:14">
      <c r="A9" s="19">
        <v>6</v>
      </c>
      <c r="B9" s="19" t="s">
        <v>13</v>
      </c>
      <c r="C9" s="20">
        <v>1</v>
      </c>
      <c r="D9" s="50" t="s">
        <v>28</v>
      </c>
      <c r="E9" s="19" t="s">
        <v>29</v>
      </c>
      <c r="F9" s="21" t="s">
        <v>30</v>
      </c>
      <c r="G9" s="22">
        <v>79.7</v>
      </c>
      <c r="H9" s="23">
        <v>77.1</v>
      </c>
      <c r="I9" s="22">
        <f t="shared" ref="I9:I12" si="1">SUM(G9*50%+H9*50%)</f>
        <v>78.4</v>
      </c>
      <c r="J9" s="20">
        <v>1</v>
      </c>
      <c r="K9" s="20" t="s">
        <v>17</v>
      </c>
      <c r="L9" s="4"/>
      <c r="M9" s="4"/>
      <c r="N9" s="4"/>
    </row>
    <row r="10" s="1" customFormat="1" customHeight="1" spans="1:14">
      <c r="A10" s="19">
        <v>7</v>
      </c>
      <c r="B10" s="19" t="s">
        <v>13</v>
      </c>
      <c r="C10" s="20">
        <v>1</v>
      </c>
      <c r="D10" s="50" t="s">
        <v>28</v>
      </c>
      <c r="E10" s="19" t="s">
        <v>31</v>
      </c>
      <c r="F10" s="21" t="s">
        <v>32</v>
      </c>
      <c r="G10" s="22">
        <v>73.4</v>
      </c>
      <c r="H10" s="23">
        <v>81.8</v>
      </c>
      <c r="I10" s="22">
        <f t="shared" si="1"/>
        <v>77.6</v>
      </c>
      <c r="J10" s="20">
        <v>2</v>
      </c>
      <c r="K10" s="20" t="s">
        <v>20</v>
      </c>
      <c r="L10" s="4"/>
      <c r="M10" s="4"/>
      <c r="N10" s="4"/>
    </row>
    <row r="11" s="1" customFormat="1" customHeight="1" spans="1:14">
      <c r="A11" s="19">
        <v>8</v>
      </c>
      <c r="B11" s="19" t="s">
        <v>13</v>
      </c>
      <c r="C11" s="20">
        <v>1</v>
      </c>
      <c r="D11" s="50" t="s">
        <v>28</v>
      </c>
      <c r="E11" s="19" t="s">
        <v>33</v>
      </c>
      <c r="F11" s="21" t="s">
        <v>34</v>
      </c>
      <c r="G11" s="22">
        <v>75.5</v>
      </c>
      <c r="H11" s="23">
        <v>77.9</v>
      </c>
      <c r="I11" s="22">
        <f t="shared" si="1"/>
        <v>76.7</v>
      </c>
      <c r="J11" s="20">
        <v>3</v>
      </c>
      <c r="K11" s="20" t="s">
        <v>20</v>
      </c>
      <c r="L11" s="4"/>
      <c r="M11" s="4"/>
      <c r="N11" s="4"/>
    </row>
    <row r="12" s="1" customFormat="1" customHeight="1" spans="1:14">
      <c r="A12" s="19">
        <v>9</v>
      </c>
      <c r="B12" s="19" t="s">
        <v>13</v>
      </c>
      <c r="C12" s="20">
        <v>1</v>
      </c>
      <c r="D12" s="50" t="s">
        <v>28</v>
      </c>
      <c r="E12" s="19" t="s">
        <v>35</v>
      </c>
      <c r="F12" s="21" t="s">
        <v>36</v>
      </c>
      <c r="G12" s="22">
        <v>72.2</v>
      </c>
      <c r="H12" s="23">
        <v>74.7</v>
      </c>
      <c r="I12" s="22">
        <f t="shared" si="1"/>
        <v>73.45</v>
      </c>
      <c r="J12" s="20">
        <v>4</v>
      </c>
      <c r="K12" s="20" t="s">
        <v>20</v>
      </c>
      <c r="L12" s="4"/>
      <c r="M12" s="4"/>
      <c r="N12" s="4"/>
    </row>
    <row r="13" s="1" customFormat="1" customHeight="1" spans="1:14">
      <c r="A13" s="19">
        <v>10</v>
      </c>
      <c r="B13" s="19" t="s">
        <v>13</v>
      </c>
      <c r="C13" s="20">
        <v>1</v>
      </c>
      <c r="D13" s="50" t="s">
        <v>28</v>
      </c>
      <c r="E13" s="19" t="s">
        <v>37</v>
      </c>
      <c r="F13" s="21" t="s">
        <v>38</v>
      </c>
      <c r="G13" s="22">
        <v>73.4</v>
      </c>
      <c r="H13" s="23" t="s">
        <v>27</v>
      </c>
      <c r="I13" s="22">
        <f>AVERAGE(G13*50%)</f>
        <v>36.7</v>
      </c>
      <c r="J13" s="20">
        <v>5</v>
      </c>
      <c r="K13" s="20" t="s">
        <v>20</v>
      </c>
      <c r="L13" s="4"/>
      <c r="M13" s="4"/>
      <c r="N13" s="4"/>
    </row>
    <row r="14" s="1" customFormat="1" customHeight="1" spans="1:14">
      <c r="A14" s="19">
        <v>11</v>
      </c>
      <c r="B14" s="19" t="s">
        <v>39</v>
      </c>
      <c r="C14" s="20">
        <v>1</v>
      </c>
      <c r="D14" s="50" t="s">
        <v>40</v>
      </c>
      <c r="E14" s="19" t="s">
        <v>41</v>
      </c>
      <c r="F14" s="21" t="s">
        <v>42</v>
      </c>
      <c r="G14" s="22">
        <v>85.5</v>
      </c>
      <c r="H14" s="23">
        <v>77.8</v>
      </c>
      <c r="I14" s="22">
        <f t="shared" ref="I14:I24" si="2">SUM(G14*50%+H14*50%)</f>
        <v>81.65</v>
      </c>
      <c r="J14" s="20">
        <v>1</v>
      </c>
      <c r="K14" s="20" t="s">
        <v>17</v>
      </c>
      <c r="L14" s="4"/>
      <c r="M14" s="4"/>
      <c r="N14" s="4"/>
    </row>
    <row r="15" s="1" customFormat="1" customHeight="1" spans="1:14">
      <c r="A15" s="19">
        <v>12</v>
      </c>
      <c r="B15" s="19" t="s">
        <v>39</v>
      </c>
      <c r="C15" s="20">
        <v>1</v>
      </c>
      <c r="D15" s="20" t="s">
        <v>40</v>
      </c>
      <c r="E15" s="19" t="s">
        <v>43</v>
      </c>
      <c r="F15" s="21" t="s">
        <v>44</v>
      </c>
      <c r="G15" s="22">
        <v>79.5</v>
      </c>
      <c r="H15" s="23">
        <v>77.8</v>
      </c>
      <c r="I15" s="22">
        <f t="shared" si="2"/>
        <v>78.65</v>
      </c>
      <c r="J15" s="20">
        <v>2</v>
      </c>
      <c r="K15" s="20" t="s">
        <v>20</v>
      </c>
      <c r="L15" s="4"/>
      <c r="M15" s="4"/>
      <c r="N15" s="4"/>
    </row>
    <row r="16" s="1" customFormat="1" customHeight="1" spans="1:14">
      <c r="A16" s="19">
        <v>13</v>
      </c>
      <c r="B16" s="19" t="s">
        <v>39</v>
      </c>
      <c r="C16" s="20">
        <v>1</v>
      </c>
      <c r="D16" s="50" t="s">
        <v>40</v>
      </c>
      <c r="E16" s="19" t="s">
        <v>45</v>
      </c>
      <c r="F16" s="21" t="s">
        <v>46</v>
      </c>
      <c r="G16" s="22">
        <v>84.3</v>
      </c>
      <c r="H16" s="23">
        <v>72.6</v>
      </c>
      <c r="I16" s="22">
        <f t="shared" si="2"/>
        <v>78.45</v>
      </c>
      <c r="J16" s="20">
        <v>3</v>
      </c>
      <c r="K16" s="20" t="s">
        <v>20</v>
      </c>
      <c r="L16" s="4"/>
      <c r="M16" s="4"/>
      <c r="N16" s="4"/>
    </row>
    <row r="17" s="1" customFormat="1" customHeight="1" spans="1:14">
      <c r="A17" s="19">
        <v>14</v>
      </c>
      <c r="B17" s="19" t="s">
        <v>39</v>
      </c>
      <c r="C17" s="20">
        <v>1</v>
      </c>
      <c r="D17" s="20" t="s">
        <v>40</v>
      </c>
      <c r="E17" s="19" t="s">
        <v>47</v>
      </c>
      <c r="F17" s="21" t="s">
        <v>48</v>
      </c>
      <c r="G17" s="22">
        <v>81.3</v>
      </c>
      <c r="H17" s="23">
        <v>75.1</v>
      </c>
      <c r="I17" s="22">
        <f t="shared" si="2"/>
        <v>78.2</v>
      </c>
      <c r="J17" s="20">
        <v>4</v>
      </c>
      <c r="K17" s="20" t="s">
        <v>20</v>
      </c>
      <c r="L17" s="4"/>
      <c r="M17" s="4"/>
      <c r="N17" s="4"/>
    </row>
    <row r="18" s="1" customFormat="1" customHeight="1" spans="1:14">
      <c r="A18" s="19">
        <v>15</v>
      </c>
      <c r="B18" s="19" t="s">
        <v>39</v>
      </c>
      <c r="C18" s="20">
        <v>1</v>
      </c>
      <c r="D18" s="20" t="s">
        <v>40</v>
      </c>
      <c r="E18" s="19" t="s">
        <v>49</v>
      </c>
      <c r="F18" s="21" t="s">
        <v>50</v>
      </c>
      <c r="G18" s="22">
        <v>79.5</v>
      </c>
      <c r="H18" s="23">
        <v>70.9</v>
      </c>
      <c r="I18" s="22">
        <f t="shared" si="2"/>
        <v>75.2</v>
      </c>
      <c r="J18" s="20">
        <v>5</v>
      </c>
      <c r="K18" s="20" t="s">
        <v>20</v>
      </c>
      <c r="L18" s="4"/>
      <c r="M18" s="4"/>
      <c r="N18" s="4"/>
    </row>
    <row r="19" s="1" customFormat="1" customHeight="1" spans="1:14">
      <c r="A19" s="19">
        <v>16</v>
      </c>
      <c r="B19" s="19" t="s">
        <v>51</v>
      </c>
      <c r="C19" s="20">
        <v>1</v>
      </c>
      <c r="D19" s="50" t="s">
        <v>52</v>
      </c>
      <c r="E19" s="19" t="s">
        <v>53</v>
      </c>
      <c r="F19" s="51" t="s">
        <v>54</v>
      </c>
      <c r="G19" s="22">
        <v>62.1</v>
      </c>
      <c r="H19" s="23">
        <v>82.7</v>
      </c>
      <c r="I19" s="22">
        <f t="shared" si="2"/>
        <v>72.4</v>
      </c>
      <c r="J19" s="20">
        <v>1</v>
      </c>
      <c r="K19" s="20" t="s">
        <v>17</v>
      </c>
      <c r="L19" s="4"/>
      <c r="M19" s="4"/>
      <c r="N19" s="4"/>
    </row>
    <row r="20" s="1" customFormat="1" customHeight="1" spans="1:14">
      <c r="A20" s="19">
        <v>17</v>
      </c>
      <c r="B20" s="19" t="s">
        <v>51</v>
      </c>
      <c r="C20" s="20">
        <v>1</v>
      </c>
      <c r="D20" s="20" t="s">
        <v>55</v>
      </c>
      <c r="E20" s="19" t="s">
        <v>56</v>
      </c>
      <c r="F20" s="51" t="s">
        <v>57</v>
      </c>
      <c r="G20" s="22">
        <v>68.2</v>
      </c>
      <c r="H20" s="23">
        <v>77.3</v>
      </c>
      <c r="I20" s="22">
        <f t="shared" si="2"/>
        <v>72.75</v>
      </c>
      <c r="J20" s="20">
        <v>1</v>
      </c>
      <c r="K20" s="20" t="s">
        <v>17</v>
      </c>
      <c r="L20" s="4"/>
      <c r="M20" s="4"/>
      <c r="N20" s="4"/>
    </row>
    <row r="21" s="1" customFormat="1" customHeight="1" spans="1:14">
      <c r="A21" s="19">
        <v>18</v>
      </c>
      <c r="B21" s="19" t="s">
        <v>51</v>
      </c>
      <c r="C21" s="20">
        <v>1</v>
      </c>
      <c r="D21" s="20" t="s">
        <v>58</v>
      </c>
      <c r="E21" s="19" t="s">
        <v>59</v>
      </c>
      <c r="F21" s="21" t="s">
        <v>60</v>
      </c>
      <c r="G21" s="22">
        <v>79.6</v>
      </c>
      <c r="H21" s="23">
        <v>89.6</v>
      </c>
      <c r="I21" s="22">
        <f t="shared" si="2"/>
        <v>84.6</v>
      </c>
      <c r="J21" s="20">
        <v>1</v>
      </c>
      <c r="K21" s="20" t="s">
        <v>17</v>
      </c>
      <c r="L21" s="4"/>
      <c r="M21" s="4"/>
      <c r="N21" s="4"/>
    </row>
    <row r="22" s="1" customFormat="1" customHeight="1" spans="1:14">
      <c r="A22" s="19">
        <v>19</v>
      </c>
      <c r="B22" s="19" t="s">
        <v>51</v>
      </c>
      <c r="C22" s="20">
        <v>1</v>
      </c>
      <c r="D22" s="20" t="s">
        <v>58</v>
      </c>
      <c r="E22" s="19" t="s">
        <v>61</v>
      </c>
      <c r="F22" s="21" t="s">
        <v>62</v>
      </c>
      <c r="G22" s="22">
        <v>78.5</v>
      </c>
      <c r="H22" s="23">
        <v>80.3</v>
      </c>
      <c r="I22" s="22">
        <f t="shared" si="2"/>
        <v>79.4</v>
      </c>
      <c r="J22" s="20">
        <v>2</v>
      </c>
      <c r="K22" s="20" t="s">
        <v>20</v>
      </c>
      <c r="L22" s="4"/>
      <c r="M22" s="4"/>
      <c r="N22" s="4"/>
    </row>
    <row r="23" s="1" customFormat="1" customHeight="1" spans="1:14">
      <c r="A23" s="19">
        <v>20</v>
      </c>
      <c r="B23" s="19" t="s">
        <v>51</v>
      </c>
      <c r="C23" s="20">
        <v>1</v>
      </c>
      <c r="D23" s="20" t="s">
        <v>58</v>
      </c>
      <c r="E23" s="19" t="s">
        <v>63</v>
      </c>
      <c r="F23" s="21" t="s">
        <v>64</v>
      </c>
      <c r="G23" s="22">
        <v>81.9</v>
      </c>
      <c r="H23" s="23">
        <v>76</v>
      </c>
      <c r="I23" s="22">
        <f t="shared" si="2"/>
        <v>78.95</v>
      </c>
      <c r="J23" s="20">
        <v>3</v>
      </c>
      <c r="K23" s="20" t="s">
        <v>20</v>
      </c>
      <c r="L23" s="4"/>
      <c r="M23" s="4"/>
      <c r="N23" s="4"/>
    </row>
    <row r="24" s="1" customFormat="1" customHeight="1" spans="1:14">
      <c r="A24" s="19">
        <v>21</v>
      </c>
      <c r="B24" s="19" t="s">
        <v>51</v>
      </c>
      <c r="C24" s="20">
        <v>1</v>
      </c>
      <c r="D24" s="50" t="s">
        <v>58</v>
      </c>
      <c r="E24" s="19" t="s">
        <v>65</v>
      </c>
      <c r="F24" s="21" t="s">
        <v>66</v>
      </c>
      <c r="G24" s="22">
        <v>79.4</v>
      </c>
      <c r="H24" s="23">
        <v>72.9</v>
      </c>
      <c r="I24" s="22">
        <f t="shared" si="2"/>
        <v>76.15</v>
      </c>
      <c r="J24" s="20">
        <v>4</v>
      </c>
      <c r="K24" s="20" t="s">
        <v>20</v>
      </c>
      <c r="L24" s="4"/>
      <c r="M24" s="4"/>
      <c r="N24" s="4"/>
    </row>
    <row r="25" s="1" customFormat="1" customHeight="1" spans="1:14">
      <c r="A25" s="19">
        <v>22</v>
      </c>
      <c r="B25" s="19" t="s">
        <v>51</v>
      </c>
      <c r="C25" s="20">
        <v>1</v>
      </c>
      <c r="D25" s="20" t="s">
        <v>58</v>
      </c>
      <c r="E25" s="19" t="s">
        <v>67</v>
      </c>
      <c r="F25" s="21" t="s">
        <v>68</v>
      </c>
      <c r="G25" s="22">
        <v>80.1</v>
      </c>
      <c r="H25" s="23" t="s">
        <v>27</v>
      </c>
      <c r="I25" s="22">
        <f>AVERAGE(G25*50%)</f>
        <v>40.05</v>
      </c>
      <c r="J25" s="20">
        <v>5</v>
      </c>
      <c r="K25" s="20" t="s">
        <v>20</v>
      </c>
      <c r="L25" s="4"/>
      <c r="M25" s="4"/>
      <c r="N25" s="4"/>
    </row>
    <row r="26" s="1" customFormat="1" customHeight="1" spans="1:14">
      <c r="A26" s="19">
        <v>23</v>
      </c>
      <c r="B26" s="19" t="s">
        <v>51</v>
      </c>
      <c r="C26" s="20">
        <v>1</v>
      </c>
      <c r="D26" s="20" t="s">
        <v>69</v>
      </c>
      <c r="E26" s="19" t="s">
        <v>70</v>
      </c>
      <c r="F26" s="51" t="s">
        <v>71</v>
      </c>
      <c r="G26" s="22">
        <v>81.5</v>
      </c>
      <c r="H26" s="23">
        <v>79.2</v>
      </c>
      <c r="I26" s="22">
        <f t="shared" ref="I26:I37" si="3">SUM(G26*50%+H26*50%)</f>
        <v>80.35</v>
      </c>
      <c r="J26" s="20">
        <v>1</v>
      </c>
      <c r="K26" s="20" t="s">
        <v>17</v>
      </c>
      <c r="L26" s="4"/>
      <c r="M26" s="4"/>
      <c r="N26" s="4"/>
    </row>
    <row r="27" s="1" customFormat="1" customHeight="1" spans="1:14">
      <c r="A27" s="19">
        <v>24</v>
      </c>
      <c r="B27" s="19" t="s">
        <v>51</v>
      </c>
      <c r="C27" s="20">
        <v>1</v>
      </c>
      <c r="D27" s="20" t="s">
        <v>69</v>
      </c>
      <c r="E27" s="19" t="s">
        <v>72</v>
      </c>
      <c r="F27" s="21" t="s">
        <v>73</v>
      </c>
      <c r="G27" s="22">
        <v>77.6</v>
      </c>
      <c r="H27" s="23">
        <v>76.7</v>
      </c>
      <c r="I27" s="22">
        <f t="shared" si="3"/>
        <v>77.15</v>
      </c>
      <c r="J27" s="20">
        <v>2</v>
      </c>
      <c r="K27" s="20" t="s">
        <v>20</v>
      </c>
      <c r="L27" s="4"/>
      <c r="M27" s="4"/>
      <c r="N27" s="4"/>
    </row>
    <row r="28" s="1" customFormat="1" customHeight="1" spans="1:14">
      <c r="A28" s="19">
        <v>25</v>
      </c>
      <c r="B28" s="19" t="s">
        <v>51</v>
      </c>
      <c r="C28" s="20">
        <v>1</v>
      </c>
      <c r="D28" s="20" t="s">
        <v>69</v>
      </c>
      <c r="E28" s="19" t="s">
        <v>74</v>
      </c>
      <c r="F28" s="51" t="s">
        <v>75</v>
      </c>
      <c r="G28" s="22">
        <v>79.2</v>
      </c>
      <c r="H28" s="23">
        <v>71.4</v>
      </c>
      <c r="I28" s="22">
        <f t="shared" si="3"/>
        <v>75.3</v>
      </c>
      <c r="J28" s="20">
        <v>3</v>
      </c>
      <c r="K28" s="20" t="s">
        <v>20</v>
      </c>
      <c r="L28" s="4"/>
      <c r="M28" s="4"/>
      <c r="N28" s="4"/>
    </row>
    <row r="29" s="1" customFormat="1" customHeight="1" spans="1:14">
      <c r="A29" s="19">
        <v>26</v>
      </c>
      <c r="B29" s="19" t="s">
        <v>51</v>
      </c>
      <c r="C29" s="20">
        <v>1</v>
      </c>
      <c r="D29" s="20" t="s">
        <v>69</v>
      </c>
      <c r="E29" s="19" t="s">
        <v>76</v>
      </c>
      <c r="F29" s="21" t="s">
        <v>77</v>
      </c>
      <c r="G29" s="22">
        <v>77.5</v>
      </c>
      <c r="H29" s="23">
        <v>71.2</v>
      </c>
      <c r="I29" s="22">
        <f t="shared" si="3"/>
        <v>74.35</v>
      </c>
      <c r="J29" s="20">
        <v>4</v>
      </c>
      <c r="K29" s="20" t="s">
        <v>20</v>
      </c>
      <c r="L29" s="4"/>
      <c r="M29" s="4"/>
      <c r="N29" s="4"/>
    </row>
    <row r="30" s="1" customFormat="1" customHeight="1" spans="1:14">
      <c r="A30" s="19">
        <v>27</v>
      </c>
      <c r="B30" s="19" t="s">
        <v>51</v>
      </c>
      <c r="C30" s="20">
        <v>1</v>
      </c>
      <c r="D30" s="20" t="s">
        <v>69</v>
      </c>
      <c r="E30" s="19" t="s">
        <v>78</v>
      </c>
      <c r="F30" s="21" t="s">
        <v>79</v>
      </c>
      <c r="G30" s="22">
        <v>75.7</v>
      </c>
      <c r="H30" s="23">
        <v>68.1</v>
      </c>
      <c r="I30" s="22">
        <f t="shared" si="3"/>
        <v>71.9</v>
      </c>
      <c r="J30" s="20">
        <v>5</v>
      </c>
      <c r="K30" s="20" t="s">
        <v>20</v>
      </c>
      <c r="L30" s="4"/>
      <c r="M30" s="4"/>
      <c r="N30" s="4"/>
    </row>
    <row r="31" s="1" customFormat="1" customHeight="1" spans="1:14">
      <c r="A31" s="19">
        <v>28</v>
      </c>
      <c r="B31" s="19" t="s">
        <v>80</v>
      </c>
      <c r="C31" s="20">
        <v>1</v>
      </c>
      <c r="D31" s="50" t="s">
        <v>81</v>
      </c>
      <c r="E31" s="19" t="s">
        <v>82</v>
      </c>
      <c r="F31" s="21" t="s">
        <v>83</v>
      </c>
      <c r="G31" s="22">
        <v>74.9</v>
      </c>
      <c r="H31" s="23">
        <v>88.2</v>
      </c>
      <c r="I31" s="22">
        <f t="shared" si="3"/>
        <v>81.55</v>
      </c>
      <c r="J31" s="20">
        <v>1</v>
      </c>
      <c r="K31" s="20" t="s">
        <v>17</v>
      </c>
      <c r="L31" s="4"/>
      <c r="M31" s="4"/>
      <c r="N31" s="4"/>
    </row>
    <row r="32" s="1" customFormat="1" customHeight="1" spans="1:14">
      <c r="A32" s="19">
        <v>29</v>
      </c>
      <c r="B32" s="19" t="s">
        <v>80</v>
      </c>
      <c r="C32" s="20">
        <v>1</v>
      </c>
      <c r="D32" s="20" t="s">
        <v>81</v>
      </c>
      <c r="E32" s="19" t="s">
        <v>84</v>
      </c>
      <c r="F32" s="21" t="s">
        <v>85</v>
      </c>
      <c r="G32" s="22">
        <v>72.8</v>
      </c>
      <c r="H32" s="23">
        <v>87.3</v>
      </c>
      <c r="I32" s="22">
        <f t="shared" si="3"/>
        <v>80.05</v>
      </c>
      <c r="J32" s="20">
        <v>2</v>
      </c>
      <c r="K32" s="20" t="s">
        <v>20</v>
      </c>
      <c r="L32" s="4"/>
      <c r="M32" s="4"/>
      <c r="N32" s="4"/>
    </row>
    <row r="33" s="1" customFormat="1" customHeight="1" spans="1:14">
      <c r="A33" s="19">
        <v>30</v>
      </c>
      <c r="B33" s="19" t="s">
        <v>80</v>
      </c>
      <c r="C33" s="20">
        <v>1</v>
      </c>
      <c r="D33" s="20" t="s">
        <v>81</v>
      </c>
      <c r="E33" s="19" t="s">
        <v>86</v>
      </c>
      <c r="F33" s="51" t="s">
        <v>87</v>
      </c>
      <c r="G33" s="22">
        <v>67.7</v>
      </c>
      <c r="H33" s="23">
        <v>87.8</v>
      </c>
      <c r="I33" s="22">
        <f t="shared" si="3"/>
        <v>77.75</v>
      </c>
      <c r="J33" s="20">
        <v>3</v>
      </c>
      <c r="K33" s="20" t="s">
        <v>20</v>
      </c>
      <c r="L33" s="4"/>
      <c r="M33" s="4"/>
      <c r="N33" s="4"/>
    </row>
    <row r="34" s="1" customFormat="1" customHeight="1" spans="1:14">
      <c r="A34" s="19">
        <v>31</v>
      </c>
      <c r="B34" s="19" t="s">
        <v>80</v>
      </c>
      <c r="C34" s="20">
        <v>1</v>
      </c>
      <c r="D34" s="20" t="s">
        <v>81</v>
      </c>
      <c r="E34" s="19" t="s">
        <v>88</v>
      </c>
      <c r="F34" s="21" t="s">
        <v>89</v>
      </c>
      <c r="G34" s="22">
        <v>68.6</v>
      </c>
      <c r="H34" s="23">
        <v>86.4</v>
      </c>
      <c r="I34" s="22">
        <f t="shared" si="3"/>
        <v>77.5</v>
      </c>
      <c r="J34" s="20">
        <v>4</v>
      </c>
      <c r="K34" s="20" t="s">
        <v>20</v>
      </c>
      <c r="L34" s="4"/>
      <c r="M34" s="4"/>
      <c r="N34" s="4"/>
    </row>
    <row r="35" s="1" customFormat="1" customHeight="1" spans="1:14">
      <c r="A35" s="19">
        <v>32</v>
      </c>
      <c r="B35" s="19" t="s">
        <v>80</v>
      </c>
      <c r="C35" s="20">
        <v>1</v>
      </c>
      <c r="D35" s="20" t="s">
        <v>81</v>
      </c>
      <c r="E35" s="19" t="s">
        <v>90</v>
      </c>
      <c r="F35" s="21" t="s">
        <v>91</v>
      </c>
      <c r="G35" s="22">
        <v>72.4</v>
      </c>
      <c r="H35" s="23">
        <v>81.4</v>
      </c>
      <c r="I35" s="22">
        <f t="shared" si="3"/>
        <v>76.9</v>
      </c>
      <c r="J35" s="20">
        <v>5</v>
      </c>
      <c r="K35" s="20" t="s">
        <v>20</v>
      </c>
      <c r="L35" s="4"/>
      <c r="M35" s="4"/>
      <c r="N35" s="4"/>
    </row>
    <row r="36" s="1" customFormat="1" customHeight="1" spans="1:14">
      <c r="A36" s="19">
        <v>33</v>
      </c>
      <c r="B36" s="19" t="s">
        <v>92</v>
      </c>
      <c r="C36" s="20">
        <v>4</v>
      </c>
      <c r="D36" s="50" t="s">
        <v>93</v>
      </c>
      <c r="E36" s="19" t="s">
        <v>94</v>
      </c>
      <c r="F36" s="51" t="s">
        <v>95</v>
      </c>
      <c r="G36" s="22">
        <v>55.4</v>
      </c>
      <c r="H36" s="23">
        <v>83.8</v>
      </c>
      <c r="I36" s="22">
        <f t="shared" si="3"/>
        <v>69.6</v>
      </c>
      <c r="J36" s="20">
        <v>1</v>
      </c>
      <c r="K36" s="20" t="s">
        <v>17</v>
      </c>
      <c r="L36" s="4"/>
      <c r="M36" s="4"/>
      <c r="N36" s="4"/>
    </row>
    <row r="37" s="1" customFormat="1" customHeight="1" spans="1:14">
      <c r="A37" s="19">
        <v>34</v>
      </c>
      <c r="B37" s="19" t="s">
        <v>92</v>
      </c>
      <c r="C37" s="20">
        <v>4</v>
      </c>
      <c r="D37" s="50" t="s">
        <v>93</v>
      </c>
      <c r="E37" s="19" t="s">
        <v>96</v>
      </c>
      <c r="F37" s="51" t="s">
        <v>97</v>
      </c>
      <c r="G37" s="22">
        <v>60.5</v>
      </c>
      <c r="H37" s="23">
        <v>72</v>
      </c>
      <c r="I37" s="22">
        <f t="shared" si="3"/>
        <v>66.25</v>
      </c>
      <c r="J37" s="20">
        <v>2</v>
      </c>
      <c r="K37" s="20" t="s">
        <v>17</v>
      </c>
      <c r="L37" s="4"/>
      <c r="M37" s="4"/>
      <c r="N37" s="4"/>
    </row>
    <row r="38" s="1" customFormat="1" customHeight="1" spans="1:14">
      <c r="A38" s="19">
        <v>35</v>
      </c>
      <c r="B38" s="19" t="s">
        <v>92</v>
      </c>
      <c r="C38" s="20">
        <v>4</v>
      </c>
      <c r="D38" s="50" t="s">
        <v>93</v>
      </c>
      <c r="E38" s="19" t="s">
        <v>98</v>
      </c>
      <c r="F38" s="51" t="s">
        <v>99</v>
      </c>
      <c r="G38" s="22">
        <v>72</v>
      </c>
      <c r="H38" s="23" t="s">
        <v>27</v>
      </c>
      <c r="I38" s="22">
        <f>AVERAGE(G38*50%)</f>
        <v>36</v>
      </c>
      <c r="J38" s="20">
        <v>3</v>
      </c>
      <c r="K38" s="20" t="s">
        <v>20</v>
      </c>
      <c r="L38" s="4"/>
      <c r="M38" s="4"/>
      <c r="N38" s="4"/>
    </row>
    <row r="39" s="1" customFormat="1" customHeight="1" spans="1:14">
      <c r="A39" s="19">
        <v>36</v>
      </c>
      <c r="B39" s="19" t="s">
        <v>92</v>
      </c>
      <c r="C39" s="20">
        <v>1</v>
      </c>
      <c r="D39" s="50" t="s">
        <v>100</v>
      </c>
      <c r="E39" s="19" t="s">
        <v>101</v>
      </c>
      <c r="F39" s="51" t="s">
        <v>102</v>
      </c>
      <c r="G39" s="22">
        <v>70.4</v>
      </c>
      <c r="H39" s="23">
        <v>84</v>
      </c>
      <c r="I39" s="22">
        <f t="shared" ref="I39:I51" si="4">SUM(G39*50%+H39*50%)</f>
        <v>77.2</v>
      </c>
      <c r="J39" s="20">
        <v>1</v>
      </c>
      <c r="K39" s="20" t="s">
        <v>17</v>
      </c>
      <c r="L39" s="4"/>
      <c r="M39" s="4"/>
      <c r="N39" s="4"/>
    </row>
    <row r="40" s="1" customFormat="1" customHeight="1" spans="1:14">
      <c r="A40" s="19">
        <v>37</v>
      </c>
      <c r="B40" s="19" t="s">
        <v>92</v>
      </c>
      <c r="C40" s="20">
        <v>1</v>
      </c>
      <c r="D40" s="50" t="s">
        <v>100</v>
      </c>
      <c r="E40" s="19" t="s">
        <v>103</v>
      </c>
      <c r="F40" s="51" t="s">
        <v>104</v>
      </c>
      <c r="G40" s="22">
        <v>54.5</v>
      </c>
      <c r="H40" s="23">
        <v>81.9</v>
      </c>
      <c r="I40" s="22">
        <f t="shared" si="4"/>
        <v>68.2</v>
      </c>
      <c r="J40" s="20">
        <v>2</v>
      </c>
      <c r="K40" s="20" t="s">
        <v>20</v>
      </c>
      <c r="L40" s="4"/>
      <c r="M40" s="4"/>
      <c r="N40" s="4"/>
    </row>
    <row r="41" s="1" customFormat="1" customHeight="1" spans="1:14">
      <c r="A41" s="19">
        <v>38</v>
      </c>
      <c r="B41" s="19" t="s">
        <v>92</v>
      </c>
      <c r="C41" s="20">
        <v>1</v>
      </c>
      <c r="D41" s="50" t="s">
        <v>100</v>
      </c>
      <c r="E41" s="19" t="s">
        <v>105</v>
      </c>
      <c r="F41" s="51" t="s">
        <v>106</v>
      </c>
      <c r="G41" s="22">
        <v>53.2</v>
      </c>
      <c r="H41" s="23">
        <v>82.1</v>
      </c>
      <c r="I41" s="22">
        <f t="shared" si="4"/>
        <v>67.65</v>
      </c>
      <c r="J41" s="20">
        <v>3</v>
      </c>
      <c r="K41" s="20" t="s">
        <v>20</v>
      </c>
      <c r="L41" s="4"/>
      <c r="M41" s="4"/>
      <c r="N41" s="4"/>
    </row>
    <row r="42" s="1" customFormat="1" customHeight="1" spans="1:14">
      <c r="A42" s="19">
        <v>39</v>
      </c>
      <c r="B42" s="19" t="s">
        <v>92</v>
      </c>
      <c r="C42" s="20">
        <v>1</v>
      </c>
      <c r="D42" s="50" t="s">
        <v>100</v>
      </c>
      <c r="E42" s="19" t="s">
        <v>107</v>
      </c>
      <c r="F42" s="51" t="s">
        <v>108</v>
      </c>
      <c r="G42" s="22">
        <v>54.2</v>
      </c>
      <c r="H42" s="23">
        <v>80.5</v>
      </c>
      <c r="I42" s="22">
        <f t="shared" si="4"/>
        <v>67.35</v>
      </c>
      <c r="J42" s="20">
        <v>4</v>
      </c>
      <c r="K42" s="20" t="s">
        <v>20</v>
      </c>
      <c r="L42" s="4"/>
      <c r="M42" s="4"/>
      <c r="N42" s="4"/>
    </row>
    <row r="43" s="1" customFormat="1" customHeight="1" spans="1:14">
      <c r="A43" s="19">
        <v>40</v>
      </c>
      <c r="B43" s="19" t="s">
        <v>92</v>
      </c>
      <c r="C43" s="20">
        <v>1</v>
      </c>
      <c r="D43" s="50" t="s">
        <v>100</v>
      </c>
      <c r="E43" s="19" t="s">
        <v>109</v>
      </c>
      <c r="F43" s="51" t="s">
        <v>110</v>
      </c>
      <c r="G43" s="22">
        <v>67.7</v>
      </c>
      <c r="H43" s="23">
        <v>65.8</v>
      </c>
      <c r="I43" s="22">
        <f t="shared" si="4"/>
        <v>66.75</v>
      </c>
      <c r="J43" s="20">
        <v>5</v>
      </c>
      <c r="K43" s="20" t="s">
        <v>20</v>
      </c>
      <c r="L43" s="4"/>
      <c r="M43" s="4"/>
      <c r="N43" s="4"/>
    </row>
    <row r="44" s="1" customFormat="1" customHeight="1" spans="1:14">
      <c r="A44" s="19">
        <v>41</v>
      </c>
      <c r="B44" s="19" t="s">
        <v>111</v>
      </c>
      <c r="C44" s="20">
        <v>1</v>
      </c>
      <c r="D44" s="20" t="s">
        <v>112</v>
      </c>
      <c r="E44" s="19" t="s">
        <v>113</v>
      </c>
      <c r="F44" s="21" t="s">
        <v>114</v>
      </c>
      <c r="G44" s="22">
        <v>56.7</v>
      </c>
      <c r="H44" s="23">
        <v>86.8</v>
      </c>
      <c r="I44" s="22">
        <f t="shared" si="4"/>
        <v>71.75</v>
      </c>
      <c r="J44" s="20">
        <v>1</v>
      </c>
      <c r="K44" s="20" t="s">
        <v>17</v>
      </c>
      <c r="L44" s="4"/>
      <c r="M44" s="4"/>
      <c r="N44" s="4"/>
    </row>
    <row r="45" s="1" customFormat="1" customHeight="1" spans="1:14">
      <c r="A45" s="19">
        <v>42</v>
      </c>
      <c r="B45" s="19" t="s">
        <v>111</v>
      </c>
      <c r="C45" s="20">
        <v>1</v>
      </c>
      <c r="D45" s="20" t="s">
        <v>112</v>
      </c>
      <c r="E45" s="19" t="s">
        <v>115</v>
      </c>
      <c r="F45" s="21" t="s">
        <v>116</v>
      </c>
      <c r="G45" s="22">
        <v>59</v>
      </c>
      <c r="H45" s="23">
        <v>84.4</v>
      </c>
      <c r="I45" s="22">
        <f t="shared" si="4"/>
        <v>71.7</v>
      </c>
      <c r="J45" s="20">
        <v>2</v>
      </c>
      <c r="K45" s="20" t="s">
        <v>20</v>
      </c>
      <c r="L45" s="4"/>
      <c r="M45" s="4"/>
      <c r="N45" s="4"/>
    </row>
    <row r="46" s="1" customFormat="1" customHeight="1" spans="1:14">
      <c r="A46" s="19">
        <v>43</v>
      </c>
      <c r="B46" s="19" t="s">
        <v>111</v>
      </c>
      <c r="C46" s="20">
        <v>1</v>
      </c>
      <c r="D46" s="20" t="s">
        <v>112</v>
      </c>
      <c r="E46" s="19" t="s">
        <v>117</v>
      </c>
      <c r="F46" s="21" t="s">
        <v>118</v>
      </c>
      <c r="G46" s="22">
        <v>63.1</v>
      </c>
      <c r="H46" s="23">
        <v>80.1</v>
      </c>
      <c r="I46" s="22">
        <f t="shared" si="4"/>
        <v>71.6</v>
      </c>
      <c r="J46" s="20">
        <v>3</v>
      </c>
      <c r="K46" s="20" t="s">
        <v>20</v>
      </c>
      <c r="L46" s="4"/>
      <c r="M46" s="4"/>
      <c r="N46" s="4"/>
    </row>
    <row r="47" s="1" customFormat="1" customHeight="1" spans="1:14">
      <c r="A47" s="19">
        <v>44</v>
      </c>
      <c r="B47" s="19" t="s">
        <v>111</v>
      </c>
      <c r="C47" s="20">
        <v>1</v>
      </c>
      <c r="D47" s="20" t="s">
        <v>112</v>
      </c>
      <c r="E47" s="19" t="s">
        <v>119</v>
      </c>
      <c r="F47" s="21" t="s">
        <v>120</v>
      </c>
      <c r="G47" s="22">
        <v>62.3</v>
      </c>
      <c r="H47" s="23">
        <v>74.3</v>
      </c>
      <c r="I47" s="22">
        <f t="shared" si="4"/>
        <v>68.3</v>
      </c>
      <c r="J47" s="20">
        <v>4</v>
      </c>
      <c r="K47" s="20" t="s">
        <v>20</v>
      </c>
      <c r="L47" s="4"/>
      <c r="M47" s="4"/>
      <c r="N47" s="4"/>
    </row>
    <row r="48" s="1" customFormat="1" customHeight="1" spans="1:14">
      <c r="A48" s="19">
        <v>45</v>
      </c>
      <c r="B48" s="19" t="s">
        <v>111</v>
      </c>
      <c r="C48" s="20">
        <v>1</v>
      </c>
      <c r="D48" s="20" t="s">
        <v>112</v>
      </c>
      <c r="E48" s="19" t="s">
        <v>121</v>
      </c>
      <c r="F48" s="21" t="s">
        <v>122</v>
      </c>
      <c r="G48" s="22">
        <v>60.9</v>
      </c>
      <c r="H48" s="23">
        <v>74.1</v>
      </c>
      <c r="I48" s="22">
        <f t="shared" si="4"/>
        <v>67.5</v>
      </c>
      <c r="J48" s="20">
        <v>5</v>
      </c>
      <c r="K48" s="20" t="s">
        <v>20</v>
      </c>
      <c r="L48" s="4"/>
      <c r="M48" s="4"/>
      <c r="N48" s="4"/>
    </row>
    <row r="49" s="1" customFormat="1" customHeight="1" spans="1:14">
      <c r="A49" s="19">
        <v>46</v>
      </c>
      <c r="B49" s="19" t="s">
        <v>111</v>
      </c>
      <c r="C49" s="20">
        <v>1</v>
      </c>
      <c r="D49" s="20" t="s">
        <v>123</v>
      </c>
      <c r="E49" s="19" t="s">
        <v>124</v>
      </c>
      <c r="F49" s="21" t="s">
        <v>125</v>
      </c>
      <c r="G49" s="22">
        <v>64.3</v>
      </c>
      <c r="H49" s="23">
        <v>87.4</v>
      </c>
      <c r="I49" s="22">
        <f t="shared" si="4"/>
        <v>75.85</v>
      </c>
      <c r="J49" s="20">
        <v>1</v>
      </c>
      <c r="K49" s="20" t="s">
        <v>17</v>
      </c>
      <c r="L49" s="4"/>
      <c r="M49" s="4"/>
      <c r="N49" s="4"/>
    </row>
    <row r="50" s="1" customFormat="1" customHeight="1" spans="1:14">
      <c r="A50" s="19">
        <v>47</v>
      </c>
      <c r="B50" s="19" t="s">
        <v>111</v>
      </c>
      <c r="C50" s="20">
        <v>1</v>
      </c>
      <c r="D50" s="20" t="s">
        <v>123</v>
      </c>
      <c r="E50" s="19" t="s">
        <v>126</v>
      </c>
      <c r="F50" s="21" t="s">
        <v>127</v>
      </c>
      <c r="G50" s="22">
        <v>58.6</v>
      </c>
      <c r="H50" s="23">
        <v>83.4</v>
      </c>
      <c r="I50" s="22">
        <f t="shared" si="4"/>
        <v>71</v>
      </c>
      <c r="J50" s="20">
        <v>2</v>
      </c>
      <c r="K50" s="20" t="s">
        <v>20</v>
      </c>
      <c r="L50" s="4"/>
      <c r="M50" s="4"/>
      <c r="N50" s="4"/>
    </row>
    <row r="51" s="1" customFormat="1" customHeight="1" spans="1:14">
      <c r="A51" s="19">
        <v>48</v>
      </c>
      <c r="B51" s="19" t="s">
        <v>111</v>
      </c>
      <c r="C51" s="20">
        <v>1</v>
      </c>
      <c r="D51" s="20" t="s">
        <v>123</v>
      </c>
      <c r="E51" s="19" t="s">
        <v>128</v>
      </c>
      <c r="F51" s="21" t="s">
        <v>129</v>
      </c>
      <c r="G51" s="22">
        <v>56.6</v>
      </c>
      <c r="H51" s="23">
        <v>77</v>
      </c>
      <c r="I51" s="22">
        <f t="shared" si="4"/>
        <v>66.8</v>
      </c>
      <c r="J51" s="20">
        <v>3</v>
      </c>
      <c r="K51" s="20" t="s">
        <v>20</v>
      </c>
      <c r="L51" s="4"/>
      <c r="M51" s="4"/>
      <c r="N51" s="4"/>
    </row>
    <row r="52" s="1" customFormat="1" customHeight="1" spans="1:14">
      <c r="A52" s="19">
        <v>49</v>
      </c>
      <c r="B52" s="19" t="s">
        <v>130</v>
      </c>
      <c r="C52" s="20">
        <v>1</v>
      </c>
      <c r="D52" s="50" t="s">
        <v>131</v>
      </c>
      <c r="E52" s="19" t="s">
        <v>132</v>
      </c>
      <c r="F52" s="51" t="s">
        <v>133</v>
      </c>
      <c r="G52" s="22">
        <v>71.4</v>
      </c>
      <c r="H52" s="23">
        <v>76.05</v>
      </c>
      <c r="I52" s="22">
        <f t="shared" ref="I52:I58" si="5">(H52+G52)/2</f>
        <v>73.725</v>
      </c>
      <c r="J52" s="20">
        <v>1</v>
      </c>
      <c r="K52" s="20" t="s">
        <v>17</v>
      </c>
      <c r="L52" s="4"/>
      <c r="M52" s="4"/>
      <c r="N52" s="4"/>
    </row>
    <row r="53" s="1" customFormat="1" customHeight="1" spans="1:14">
      <c r="A53" s="19">
        <v>50</v>
      </c>
      <c r="B53" s="19" t="s">
        <v>130</v>
      </c>
      <c r="C53" s="20">
        <v>1</v>
      </c>
      <c r="D53" s="50" t="s">
        <v>131</v>
      </c>
      <c r="E53" s="19" t="s">
        <v>134</v>
      </c>
      <c r="F53" s="51" t="s">
        <v>135</v>
      </c>
      <c r="G53" s="22">
        <v>67.4</v>
      </c>
      <c r="H53" s="23">
        <v>74.35</v>
      </c>
      <c r="I53" s="22">
        <f t="shared" si="5"/>
        <v>70.875</v>
      </c>
      <c r="J53" s="20">
        <v>2</v>
      </c>
      <c r="K53" s="20" t="s">
        <v>20</v>
      </c>
      <c r="L53" s="4"/>
      <c r="M53" s="4"/>
      <c r="N53" s="4"/>
    </row>
    <row r="54" s="1" customFormat="1" customHeight="1" spans="1:14">
      <c r="A54" s="19">
        <v>51</v>
      </c>
      <c r="B54" s="19" t="s">
        <v>136</v>
      </c>
      <c r="C54" s="20">
        <v>1</v>
      </c>
      <c r="D54" s="20" t="s">
        <v>137</v>
      </c>
      <c r="E54" s="19" t="s">
        <v>138</v>
      </c>
      <c r="F54" s="21" t="s">
        <v>139</v>
      </c>
      <c r="G54" s="22">
        <v>63.9</v>
      </c>
      <c r="H54" s="23">
        <v>70.7</v>
      </c>
      <c r="I54" s="22">
        <f t="shared" si="5"/>
        <v>67.3</v>
      </c>
      <c r="J54" s="20">
        <v>1</v>
      </c>
      <c r="K54" s="20" t="s">
        <v>17</v>
      </c>
      <c r="L54" s="4"/>
      <c r="M54" s="4"/>
      <c r="N54" s="4"/>
    </row>
    <row r="55" s="1" customFormat="1" customHeight="1" spans="1:14">
      <c r="A55" s="19">
        <v>52</v>
      </c>
      <c r="B55" s="19" t="s">
        <v>136</v>
      </c>
      <c r="C55" s="20">
        <v>1</v>
      </c>
      <c r="D55" s="20" t="s">
        <v>140</v>
      </c>
      <c r="E55" s="19" t="s">
        <v>141</v>
      </c>
      <c r="F55" s="21" t="s">
        <v>142</v>
      </c>
      <c r="G55" s="22">
        <v>61.2</v>
      </c>
      <c r="H55" s="23">
        <v>81.35</v>
      </c>
      <c r="I55" s="22">
        <f t="shared" si="5"/>
        <v>71.275</v>
      </c>
      <c r="J55" s="20">
        <v>1</v>
      </c>
      <c r="K55" s="20" t="s">
        <v>17</v>
      </c>
      <c r="L55" s="4"/>
      <c r="M55" s="4"/>
      <c r="N55" s="4"/>
    </row>
    <row r="56" s="1" customFormat="1" customHeight="1" spans="1:14">
      <c r="A56" s="19">
        <v>53</v>
      </c>
      <c r="B56" s="19" t="s">
        <v>136</v>
      </c>
      <c r="C56" s="20">
        <v>1</v>
      </c>
      <c r="D56" s="20" t="s">
        <v>140</v>
      </c>
      <c r="E56" s="19" t="s">
        <v>143</v>
      </c>
      <c r="F56" s="21" t="s">
        <v>144</v>
      </c>
      <c r="G56" s="22">
        <v>59.4</v>
      </c>
      <c r="H56" s="23">
        <v>79.75</v>
      </c>
      <c r="I56" s="22">
        <f t="shared" si="5"/>
        <v>69.575</v>
      </c>
      <c r="J56" s="20">
        <v>2</v>
      </c>
      <c r="K56" s="20" t="s">
        <v>20</v>
      </c>
      <c r="L56" s="4"/>
      <c r="M56" s="4"/>
      <c r="N56" s="4"/>
    </row>
    <row r="57" s="1" customFormat="1" customHeight="1" spans="1:14">
      <c r="A57" s="19">
        <v>54</v>
      </c>
      <c r="B57" s="19" t="s">
        <v>136</v>
      </c>
      <c r="C57" s="20">
        <v>1</v>
      </c>
      <c r="D57" s="20" t="s">
        <v>140</v>
      </c>
      <c r="E57" s="19" t="s">
        <v>145</v>
      </c>
      <c r="F57" s="21" t="s">
        <v>146</v>
      </c>
      <c r="G57" s="22">
        <v>59.1</v>
      </c>
      <c r="H57" s="23">
        <v>75.35</v>
      </c>
      <c r="I57" s="22">
        <f t="shared" si="5"/>
        <v>67.225</v>
      </c>
      <c r="J57" s="20">
        <v>3</v>
      </c>
      <c r="K57" s="20" t="s">
        <v>20</v>
      </c>
      <c r="L57" s="4"/>
      <c r="M57" s="4"/>
      <c r="N57" s="4"/>
    </row>
    <row r="58" s="1" customFormat="1" customHeight="1" spans="1:14">
      <c r="A58" s="19">
        <v>55</v>
      </c>
      <c r="B58" s="19" t="s">
        <v>136</v>
      </c>
      <c r="C58" s="20">
        <v>1</v>
      </c>
      <c r="D58" s="20" t="s">
        <v>140</v>
      </c>
      <c r="E58" s="19" t="s">
        <v>147</v>
      </c>
      <c r="F58" s="21" t="s">
        <v>148</v>
      </c>
      <c r="G58" s="22">
        <v>62</v>
      </c>
      <c r="H58" s="23">
        <v>70.85</v>
      </c>
      <c r="I58" s="22">
        <f t="shared" si="5"/>
        <v>66.425</v>
      </c>
      <c r="J58" s="20">
        <v>4</v>
      </c>
      <c r="K58" s="20" t="s">
        <v>20</v>
      </c>
      <c r="L58" s="4"/>
      <c r="M58" s="4"/>
      <c r="N58" s="4"/>
    </row>
    <row r="59" s="1" customFormat="1" customHeight="1" spans="1:14">
      <c r="A59" s="19">
        <v>56</v>
      </c>
      <c r="B59" s="19" t="s">
        <v>136</v>
      </c>
      <c r="C59" s="19">
        <v>1</v>
      </c>
      <c r="D59" s="24" t="s">
        <v>140</v>
      </c>
      <c r="E59" s="20" t="s">
        <v>149</v>
      </c>
      <c r="F59" s="25" t="s">
        <v>150</v>
      </c>
      <c r="G59" s="22">
        <v>57.2</v>
      </c>
      <c r="H59" s="25" t="s">
        <v>27</v>
      </c>
      <c r="I59" s="22">
        <f>G59/2</f>
        <v>28.6</v>
      </c>
      <c r="J59" s="20">
        <v>5</v>
      </c>
      <c r="K59" s="20" t="s">
        <v>20</v>
      </c>
      <c r="L59" s="4"/>
      <c r="M59" s="4"/>
      <c r="N59" s="4"/>
    </row>
    <row r="60" s="1" customFormat="1" customHeight="1" spans="1:14">
      <c r="A60" s="19">
        <v>57</v>
      </c>
      <c r="B60" s="19" t="s">
        <v>136</v>
      </c>
      <c r="C60" s="20">
        <v>1</v>
      </c>
      <c r="D60" s="20" t="s">
        <v>151</v>
      </c>
      <c r="E60" s="19" t="s">
        <v>152</v>
      </c>
      <c r="F60" s="21" t="s">
        <v>153</v>
      </c>
      <c r="G60" s="22">
        <v>73.6</v>
      </c>
      <c r="H60" s="23">
        <v>79.65</v>
      </c>
      <c r="I60" s="22">
        <f>(H60+G60)/2</f>
        <v>76.625</v>
      </c>
      <c r="J60" s="20">
        <v>1</v>
      </c>
      <c r="K60" s="20" t="s">
        <v>17</v>
      </c>
      <c r="L60" s="4"/>
      <c r="M60" s="4"/>
      <c r="N60" s="4"/>
    </row>
    <row r="61" s="1" customFormat="1" customHeight="1" spans="1:14">
      <c r="A61" s="19">
        <v>58</v>
      </c>
      <c r="B61" s="19" t="s">
        <v>136</v>
      </c>
      <c r="C61" s="20">
        <v>1</v>
      </c>
      <c r="D61" s="20" t="s">
        <v>151</v>
      </c>
      <c r="E61" s="19" t="s">
        <v>154</v>
      </c>
      <c r="F61" s="21" t="s">
        <v>155</v>
      </c>
      <c r="G61" s="22">
        <v>73.6</v>
      </c>
      <c r="H61" s="23">
        <v>74.7</v>
      </c>
      <c r="I61" s="22">
        <f>(H61+G61)/2</f>
        <v>74.15</v>
      </c>
      <c r="J61" s="20">
        <v>2</v>
      </c>
      <c r="K61" s="20" t="s">
        <v>20</v>
      </c>
      <c r="L61" s="4"/>
      <c r="M61" s="4"/>
      <c r="N61" s="4"/>
    </row>
    <row r="62" s="1" customFormat="1" customHeight="1" spans="1:14">
      <c r="A62" s="19">
        <v>59</v>
      </c>
      <c r="B62" s="19" t="s">
        <v>136</v>
      </c>
      <c r="C62" s="20">
        <v>1</v>
      </c>
      <c r="D62" s="20" t="s">
        <v>151</v>
      </c>
      <c r="E62" s="19" t="s">
        <v>156</v>
      </c>
      <c r="F62" s="21" t="s">
        <v>157</v>
      </c>
      <c r="G62" s="22">
        <v>65.7</v>
      </c>
      <c r="H62" s="23">
        <v>78.7</v>
      </c>
      <c r="I62" s="22">
        <f>(H62+G62)/2</f>
        <v>72.2</v>
      </c>
      <c r="J62" s="20">
        <v>3</v>
      </c>
      <c r="K62" s="20" t="s">
        <v>20</v>
      </c>
      <c r="L62" s="4"/>
      <c r="M62" s="4"/>
      <c r="N62" s="4"/>
    </row>
    <row r="63" s="1" customFormat="1" customHeight="1" spans="1:14">
      <c r="A63" s="19">
        <v>60</v>
      </c>
      <c r="B63" s="19" t="s">
        <v>136</v>
      </c>
      <c r="C63" s="20">
        <v>1</v>
      </c>
      <c r="D63" s="20" t="s">
        <v>151</v>
      </c>
      <c r="E63" s="19" t="s">
        <v>158</v>
      </c>
      <c r="F63" s="21" t="s">
        <v>159</v>
      </c>
      <c r="G63" s="22">
        <v>71.4</v>
      </c>
      <c r="H63" s="23">
        <v>72.05</v>
      </c>
      <c r="I63" s="22">
        <f>(H63+G63)/2</f>
        <v>71.725</v>
      </c>
      <c r="J63" s="20">
        <v>4</v>
      </c>
      <c r="K63" s="20" t="s">
        <v>20</v>
      </c>
      <c r="L63" s="4"/>
      <c r="M63" s="4"/>
      <c r="N63" s="4"/>
    </row>
    <row r="64" s="2" customFormat="1" ht="27" customHeight="1" spans="1:14">
      <c r="A64" s="19">
        <v>61</v>
      </c>
      <c r="B64" s="19" t="s">
        <v>136</v>
      </c>
      <c r="C64" s="19">
        <v>1</v>
      </c>
      <c r="D64" s="24" t="s">
        <v>151</v>
      </c>
      <c r="E64" s="20" t="s">
        <v>160</v>
      </c>
      <c r="F64" s="25" t="s">
        <v>161</v>
      </c>
      <c r="G64" s="22">
        <v>68.1</v>
      </c>
      <c r="H64" s="23" t="s">
        <v>27</v>
      </c>
      <c r="I64" s="22">
        <f>G64*0.5</f>
        <v>34.05</v>
      </c>
      <c r="J64" s="20">
        <v>5</v>
      </c>
      <c r="K64" s="20" t="s">
        <v>20</v>
      </c>
      <c r="L64" s="26"/>
      <c r="M64" s="26"/>
      <c r="N64" s="26"/>
    </row>
    <row r="65" s="1" customFormat="1" customHeight="1" spans="1:14">
      <c r="A65" s="19">
        <v>62</v>
      </c>
      <c r="B65" s="19" t="s">
        <v>136</v>
      </c>
      <c r="C65" s="20">
        <v>1</v>
      </c>
      <c r="D65" s="20" t="s">
        <v>162</v>
      </c>
      <c r="E65" s="19" t="s">
        <v>163</v>
      </c>
      <c r="F65" s="21" t="s">
        <v>164</v>
      </c>
      <c r="G65" s="22">
        <v>68</v>
      </c>
      <c r="H65" s="23">
        <v>79.9</v>
      </c>
      <c r="I65" s="22">
        <f t="shared" ref="I65:I94" si="6">(H65+G65)/2</f>
        <v>73.95</v>
      </c>
      <c r="J65" s="20">
        <v>1</v>
      </c>
      <c r="K65" s="20" t="s">
        <v>17</v>
      </c>
      <c r="L65" s="4"/>
      <c r="M65" s="4"/>
      <c r="N65" s="4"/>
    </row>
    <row r="66" s="1" customFormat="1" customHeight="1" spans="1:14">
      <c r="A66" s="19">
        <v>63</v>
      </c>
      <c r="B66" s="19" t="s">
        <v>136</v>
      </c>
      <c r="C66" s="20">
        <v>1</v>
      </c>
      <c r="D66" s="20" t="s">
        <v>162</v>
      </c>
      <c r="E66" s="19" t="s">
        <v>165</v>
      </c>
      <c r="F66" s="21" t="s">
        <v>166</v>
      </c>
      <c r="G66" s="22">
        <v>67.2</v>
      </c>
      <c r="H66" s="23">
        <v>80.55</v>
      </c>
      <c r="I66" s="22">
        <f t="shared" si="6"/>
        <v>73.875</v>
      </c>
      <c r="J66" s="20">
        <v>2</v>
      </c>
      <c r="K66" s="20" t="s">
        <v>20</v>
      </c>
      <c r="L66" s="4"/>
      <c r="M66" s="4"/>
      <c r="N66" s="4"/>
    </row>
    <row r="67" s="1" customFormat="1" customHeight="1" spans="1:14">
      <c r="A67" s="19">
        <v>64</v>
      </c>
      <c r="B67" s="19" t="s">
        <v>136</v>
      </c>
      <c r="C67" s="20">
        <v>1</v>
      </c>
      <c r="D67" s="20" t="s">
        <v>162</v>
      </c>
      <c r="E67" s="19" t="s">
        <v>167</v>
      </c>
      <c r="F67" s="21" t="s">
        <v>168</v>
      </c>
      <c r="G67" s="22">
        <v>69</v>
      </c>
      <c r="H67" s="23">
        <v>76.45</v>
      </c>
      <c r="I67" s="22">
        <f t="shared" si="6"/>
        <v>72.725</v>
      </c>
      <c r="J67" s="20">
        <v>3</v>
      </c>
      <c r="K67" s="20" t="s">
        <v>20</v>
      </c>
      <c r="L67" s="4"/>
      <c r="M67" s="4"/>
      <c r="N67" s="4"/>
    </row>
    <row r="68" s="1" customFormat="1" customHeight="1" spans="1:14">
      <c r="A68" s="19">
        <v>65</v>
      </c>
      <c r="B68" s="19" t="s">
        <v>136</v>
      </c>
      <c r="C68" s="20">
        <v>1</v>
      </c>
      <c r="D68" s="20" t="s">
        <v>162</v>
      </c>
      <c r="E68" s="19" t="s">
        <v>169</v>
      </c>
      <c r="F68" s="21" t="s">
        <v>170</v>
      </c>
      <c r="G68" s="22">
        <v>69.8</v>
      </c>
      <c r="H68" s="23">
        <v>74.5</v>
      </c>
      <c r="I68" s="22">
        <f t="shared" si="6"/>
        <v>72.15</v>
      </c>
      <c r="J68" s="20">
        <v>4</v>
      </c>
      <c r="K68" s="20" t="s">
        <v>20</v>
      </c>
      <c r="L68" s="4"/>
      <c r="M68" s="4"/>
      <c r="N68" s="4"/>
    </row>
    <row r="69" s="1" customFormat="1" customHeight="1" spans="1:14">
      <c r="A69" s="19">
        <v>66</v>
      </c>
      <c r="B69" s="19" t="s">
        <v>136</v>
      </c>
      <c r="C69" s="20">
        <v>1</v>
      </c>
      <c r="D69" s="20" t="s">
        <v>162</v>
      </c>
      <c r="E69" s="19" t="s">
        <v>171</v>
      </c>
      <c r="F69" s="21" t="s">
        <v>172</v>
      </c>
      <c r="G69" s="22">
        <v>66.3</v>
      </c>
      <c r="H69" s="23">
        <v>72.55</v>
      </c>
      <c r="I69" s="22">
        <f t="shared" si="6"/>
        <v>69.425</v>
      </c>
      <c r="J69" s="20">
        <v>5</v>
      </c>
      <c r="K69" s="20" t="s">
        <v>20</v>
      </c>
      <c r="L69" s="4"/>
      <c r="M69" s="4"/>
      <c r="N69" s="4"/>
    </row>
    <row r="70" s="1" customFormat="1" customHeight="1" spans="1:14">
      <c r="A70" s="19">
        <v>67</v>
      </c>
      <c r="B70" s="19" t="s">
        <v>173</v>
      </c>
      <c r="C70" s="20">
        <v>1</v>
      </c>
      <c r="D70" s="50" t="s">
        <v>174</v>
      </c>
      <c r="E70" s="19" t="s">
        <v>175</v>
      </c>
      <c r="F70" s="21" t="s">
        <v>176</v>
      </c>
      <c r="G70" s="22">
        <v>77.9</v>
      </c>
      <c r="H70" s="23">
        <v>76.7</v>
      </c>
      <c r="I70" s="22">
        <f t="shared" si="6"/>
        <v>77.3</v>
      </c>
      <c r="J70" s="20">
        <v>1</v>
      </c>
      <c r="K70" s="20" t="s">
        <v>17</v>
      </c>
      <c r="L70" s="4"/>
      <c r="M70" s="4"/>
      <c r="N70" s="4"/>
    </row>
    <row r="71" s="1" customFormat="1" customHeight="1" spans="1:14">
      <c r="A71" s="19">
        <v>68</v>
      </c>
      <c r="B71" s="19" t="s">
        <v>173</v>
      </c>
      <c r="C71" s="20">
        <v>1</v>
      </c>
      <c r="D71" s="20" t="s">
        <v>174</v>
      </c>
      <c r="E71" s="19" t="s">
        <v>177</v>
      </c>
      <c r="F71" s="21" t="s">
        <v>178</v>
      </c>
      <c r="G71" s="22">
        <v>76.6</v>
      </c>
      <c r="H71" s="23">
        <v>76.85</v>
      </c>
      <c r="I71" s="22">
        <f t="shared" si="6"/>
        <v>76.725</v>
      </c>
      <c r="J71" s="20">
        <v>2</v>
      </c>
      <c r="K71" s="20" t="s">
        <v>20</v>
      </c>
      <c r="L71" s="4"/>
      <c r="M71" s="4"/>
      <c r="N71" s="4"/>
    </row>
    <row r="72" s="1" customFormat="1" customHeight="1" spans="1:14">
      <c r="A72" s="19">
        <v>69</v>
      </c>
      <c r="B72" s="19" t="s">
        <v>173</v>
      </c>
      <c r="C72" s="20">
        <v>1</v>
      </c>
      <c r="D72" s="20" t="s">
        <v>174</v>
      </c>
      <c r="E72" s="19" t="s">
        <v>179</v>
      </c>
      <c r="F72" s="21" t="s">
        <v>180</v>
      </c>
      <c r="G72" s="22">
        <v>77.1</v>
      </c>
      <c r="H72" s="23">
        <v>74.15</v>
      </c>
      <c r="I72" s="22">
        <f t="shared" si="6"/>
        <v>75.625</v>
      </c>
      <c r="J72" s="20">
        <v>3</v>
      </c>
      <c r="K72" s="20" t="s">
        <v>20</v>
      </c>
      <c r="L72" s="4"/>
      <c r="M72" s="4"/>
      <c r="N72" s="4"/>
    </row>
    <row r="73" s="1" customFormat="1" customHeight="1" spans="1:14">
      <c r="A73" s="19">
        <v>70</v>
      </c>
      <c r="B73" s="19" t="s">
        <v>173</v>
      </c>
      <c r="C73" s="20">
        <v>1</v>
      </c>
      <c r="D73" s="20" t="s">
        <v>174</v>
      </c>
      <c r="E73" s="19" t="s">
        <v>181</v>
      </c>
      <c r="F73" s="21" t="s">
        <v>182</v>
      </c>
      <c r="G73" s="22">
        <v>76.2</v>
      </c>
      <c r="H73" s="23">
        <v>71.25</v>
      </c>
      <c r="I73" s="22">
        <f t="shared" si="6"/>
        <v>73.725</v>
      </c>
      <c r="J73" s="20">
        <v>4</v>
      </c>
      <c r="K73" s="20" t="s">
        <v>20</v>
      </c>
      <c r="L73" s="4"/>
      <c r="M73" s="4"/>
      <c r="N73" s="4"/>
    </row>
    <row r="74" s="1" customFormat="1" customHeight="1" spans="1:14">
      <c r="A74" s="19">
        <v>71</v>
      </c>
      <c r="B74" s="19" t="s">
        <v>173</v>
      </c>
      <c r="C74" s="20">
        <v>1</v>
      </c>
      <c r="D74" s="20" t="s">
        <v>174</v>
      </c>
      <c r="E74" s="19" t="s">
        <v>183</v>
      </c>
      <c r="F74" s="21" t="s">
        <v>184</v>
      </c>
      <c r="G74" s="22">
        <v>76.1</v>
      </c>
      <c r="H74" s="23">
        <v>58.15</v>
      </c>
      <c r="I74" s="22">
        <f t="shared" si="6"/>
        <v>67.125</v>
      </c>
      <c r="J74" s="20">
        <v>5</v>
      </c>
      <c r="K74" s="20" t="s">
        <v>20</v>
      </c>
      <c r="L74" s="4"/>
      <c r="M74" s="4"/>
      <c r="N74" s="4"/>
    </row>
    <row r="75" s="1" customFormat="1" customHeight="1" spans="1:14">
      <c r="A75" s="19">
        <v>72</v>
      </c>
      <c r="B75" s="19" t="s">
        <v>185</v>
      </c>
      <c r="C75" s="20">
        <v>1</v>
      </c>
      <c r="D75" s="50" t="s">
        <v>186</v>
      </c>
      <c r="E75" s="19" t="s">
        <v>187</v>
      </c>
      <c r="F75" s="21" t="s">
        <v>188</v>
      </c>
      <c r="G75" s="22">
        <v>64.8</v>
      </c>
      <c r="H75" s="23">
        <v>78.7</v>
      </c>
      <c r="I75" s="22">
        <f t="shared" si="6"/>
        <v>71.75</v>
      </c>
      <c r="J75" s="20">
        <v>1</v>
      </c>
      <c r="K75" s="20" t="s">
        <v>17</v>
      </c>
      <c r="L75" s="4"/>
      <c r="M75" s="4"/>
      <c r="N75" s="4"/>
    </row>
    <row r="76" s="1" customFormat="1" customHeight="1" spans="1:14">
      <c r="A76" s="19">
        <v>73</v>
      </c>
      <c r="B76" s="19" t="s">
        <v>185</v>
      </c>
      <c r="C76" s="20">
        <v>1</v>
      </c>
      <c r="D76" s="50" t="s">
        <v>189</v>
      </c>
      <c r="E76" s="19" t="s">
        <v>190</v>
      </c>
      <c r="F76" s="21" t="s">
        <v>191</v>
      </c>
      <c r="G76" s="22">
        <v>74.5</v>
      </c>
      <c r="H76" s="23">
        <v>82.6</v>
      </c>
      <c r="I76" s="22">
        <f t="shared" si="6"/>
        <v>78.55</v>
      </c>
      <c r="J76" s="20">
        <v>1</v>
      </c>
      <c r="K76" s="20" t="s">
        <v>17</v>
      </c>
      <c r="L76" s="4"/>
      <c r="M76" s="4"/>
      <c r="N76" s="4"/>
    </row>
    <row r="77" s="1" customFormat="1" customHeight="1" spans="1:14">
      <c r="A77" s="19">
        <v>74</v>
      </c>
      <c r="B77" s="19" t="s">
        <v>185</v>
      </c>
      <c r="C77" s="20">
        <v>2</v>
      </c>
      <c r="D77" s="50" t="s">
        <v>192</v>
      </c>
      <c r="E77" s="19" t="s">
        <v>193</v>
      </c>
      <c r="F77" s="21" t="s">
        <v>194</v>
      </c>
      <c r="G77" s="22">
        <v>61</v>
      </c>
      <c r="H77" s="23">
        <v>78</v>
      </c>
      <c r="I77" s="22">
        <f t="shared" si="6"/>
        <v>69.5</v>
      </c>
      <c r="J77" s="20">
        <v>1</v>
      </c>
      <c r="K77" s="20" t="s">
        <v>17</v>
      </c>
      <c r="L77" s="4"/>
      <c r="M77" s="4"/>
      <c r="N77" s="4"/>
    </row>
    <row r="78" s="1" customFormat="1" customHeight="1" spans="1:14">
      <c r="A78" s="19">
        <v>75</v>
      </c>
      <c r="B78" s="19" t="s">
        <v>185</v>
      </c>
      <c r="C78" s="20">
        <v>2</v>
      </c>
      <c r="D78" s="50" t="s">
        <v>195</v>
      </c>
      <c r="E78" s="19" t="s">
        <v>196</v>
      </c>
      <c r="F78" s="21" t="s">
        <v>197</v>
      </c>
      <c r="G78" s="22">
        <v>75.7</v>
      </c>
      <c r="H78" s="23">
        <v>82.4</v>
      </c>
      <c r="I78" s="22">
        <f t="shared" si="6"/>
        <v>79.05</v>
      </c>
      <c r="J78" s="20">
        <v>1</v>
      </c>
      <c r="K78" s="20" t="s">
        <v>17</v>
      </c>
      <c r="L78" s="4"/>
      <c r="M78" s="4"/>
      <c r="N78" s="4"/>
    </row>
    <row r="79" s="1" customFormat="1" customHeight="1" spans="1:14">
      <c r="A79" s="19">
        <v>76</v>
      </c>
      <c r="B79" s="19" t="s">
        <v>185</v>
      </c>
      <c r="C79" s="20">
        <v>2</v>
      </c>
      <c r="D79" s="20" t="s">
        <v>195</v>
      </c>
      <c r="E79" s="19" t="s">
        <v>198</v>
      </c>
      <c r="F79" s="21" t="s">
        <v>199</v>
      </c>
      <c r="G79" s="22">
        <v>74</v>
      </c>
      <c r="H79" s="23">
        <v>74</v>
      </c>
      <c r="I79" s="22">
        <f t="shared" si="6"/>
        <v>74</v>
      </c>
      <c r="J79" s="20">
        <v>2</v>
      </c>
      <c r="K79" s="20" t="s">
        <v>17</v>
      </c>
      <c r="L79" s="4"/>
      <c r="M79" s="4"/>
      <c r="N79" s="4"/>
    </row>
    <row r="80" s="1" customFormat="1" customHeight="1" spans="1:14">
      <c r="A80" s="19">
        <v>77</v>
      </c>
      <c r="B80" s="19" t="s">
        <v>185</v>
      </c>
      <c r="C80" s="20">
        <v>2</v>
      </c>
      <c r="D80" s="20" t="s">
        <v>195</v>
      </c>
      <c r="E80" s="19" t="s">
        <v>200</v>
      </c>
      <c r="F80" s="21" t="s">
        <v>201</v>
      </c>
      <c r="G80" s="22">
        <v>64.7</v>
      </c>
      <c r="H80" s="23">
        <v>76.8</v>
      </c>
      <c r="I80" s="22">
        <f t="shared" si="6"/>
        <v>70.75</v>
      </c>
      <c r="J80" s="20">
        <v>3</v>
      </c>
      <c r="K80" s="20" t="s">
        <v>20</v>
      </c>
      <c r="L80" s="4"/>
      <c r="M80" s="4"/>
      <c r="N80" s="4"/>
    </row>
    <row r="81" s="1" customFormat="1" customHeight="1" spans="1:14">
      <c r="A81" s="19">
        <v>78</v>
      </c>
      <c r="B81" s="19" t="s">
        <v>185</v>
      </c>
      <c r="C81" s="20">
        <v>2</v>
      </c>
      <c r="D81" s="20" t="s">
        <v>195</v>
      </c>
      <c r="E81" s="19" t="s">
        <v>202</v>
      </c>
      <c r="F81" s="21" t="s">
        <v>203</v>
      </c>
      <c r="G81" s="22">
        <v>59.2</v>
      </c>
      <c r="H81" s="23">
        <v>79.4</v>
      </c>
      <c r="I81" s="22">
        <f t="shared" si="6"/>
        <v>69.3</v>
      </c>
      <c r="J81" s="20">
        <v>4</v>
      </c>
      <c r="K81" s="20" t="s">
        <v>20</v>
      </c>
      <c r="L81" s="4"/>
      <c r="M81" s="4"/>
      <c r="N81" s="4"/>
    </row>
    <row r="82" s="2" customFormat="1" ht="27" customHeight="1" spans="1:14">
      <c r="A82" s="19">
        <v>79</v>
      </c>
      <c r="B82" s="20" t="s">
        <v>185</v>
      </c>
      <c r="C82" s="20">
        <v>2</v>
      </c>
      <c r="D82" s="20" t="s">
        <v>195</v>
      </c>
      <c r="E82" s="20" t="s">
        <v>204</v>
      </c>
      <c r="F82" s="27" t="s">
        <v>205</v>
      </c>
      <c r="G82" s="22">
        <v>64.6</v>
      </c>
      <c r="H82" s="23" t="s">
        <v>27</v>
      </c>
      <c r="I82" s="22">
        <f>G82*0.5</f>
        <v>32.3</v>
      </c>
      <c r="J82" s="20">
        <v>5</v>
      </c>
      <c r="K82" s="20" t="s">
        <v>20</v>
      </c>
      <c r="L82" s="26"/>
      <c r="M82" s="26"/>
      <c r="N82" s="26"/>
    </row>
    <row r="83" s="1" customFormat="1" customHeight="1" spans="1:14">
      <c r="A83" s="19">
        <v>80</v>
      </c>
      <c r="B83" s="19" t="s">
        <v>185</v>
      </c>
      <c r="C83" s="20">
        <v>2</v>
      </c>
      <c r="D83" s="50" t="s">
        <v>206</v>
      </c>
      <c r="E83" s="19" t="s">
        <v>207</v>
      </c>
      <c r="F83" s="21" t="s">
        <v>208</v>
      </c>
      <c r="G83" s="22">
        <v>86.6</v>
      </c>
      <c r="H83" s="23">
        <v>82.35</v>
      </c>
      <c r="I83" s="22">
        <f t="shared" ref="I83:I91" si="7">(H83+G83)/2</f>
        <v>84.475</v>
      </c>
      <c r="J83" s="20">
        <v>1</v>
      </c>
      <c r="K83" s="20" t="s">
        <v>17</v>
      </c>
      <c r="L83" s="4"/>
      <c r="M83" s="4"/>
      <c r="N83" s="4"/>
    </row>
    <row r="84" s="1" customFormat="1" customHeight="1" spans="1:14">
      <c r="A84" s="19">
        <v>81</v>
      </c>
      <c r="B84" s="19" t="s">
        <v>185</v>
      </c>
      <c r="C84" s="20">
        <v>2</v>
      </c>
      <c r="D84" s="20" t="s">
        <v>206</v>
      </c>
      <c r="E84" s="19" t="s">
        <v>209</v>
      </c>
      <c r="F84" s="21" t="s">
        <v>210</v>
      </c>
      <c r="G84" s="22">
        <v>84.4</v>
      </c>
      <c r="H84" s="23">
        <v>77</v>
      </c>
      <c r="I84" s="22">
        <f t="shared" si="7"/>
        <v>80.7</v>
      </c>
      <c r="J84" s="20">
        <v>2</v>
      </c>
      <c r="K84" s="20" t="s">
        <v>17</v>
      </c>
      <c r="L84" s="4"/>
      <c r="M84" s="4"/>
      <c r="N84" s="4"/>
    </row>
    <row r="85" s="1" customFormat="1" customHeight="1" spans="1:14">
      <c r="A85" s="19">
        <v>82</v>
      </c>
      <c r="B85" s="19" t="s">
        <v>185</v>
      </c>
      <c r="C85" s="20">
        <v>2</v>
      </c>
      <c r="D85" s="20" t="s">
        <v>206</v>
      </c>
      <c r="E85" s="19" t="s">
        <v>211</v>
      </c>
      <c r="F85" s="21" t="s">
        <v>212</v>
      </c>
      <c r="G85" s="22">
        <v>82</v>
      </c>
      <c r="H85" s="23">
        <v>79.15</v>
      </c>
      <c r="I85" s="22">
        <f t="shared" si="7"/>
        <v>80.575</v>
      </c>
      <c r="J85" s="20">
        <v>3</v>
      </c>
      <c r="K85" s="20" t="s">
        <v>20</v>
      </c>
      <c r="L85" s="4"/>
      <c r="M85" s="4"/>
      <c r="N85" s="4"/>
    </row>
    <row r="86" s="1" customFormat="1" customHeight="1" spans="1:14">
      <c r="A86" s="19">
        <v>83</v>
      </c>
      <c r="B86" s="19" t="s">
        <v>185</v>
      </c>
      <c r="C86" s="20">
        <v>2</v>
      </c>
      <c r="D86" s="20" t="s">
        <v>206</v>
      </c>
      <c r="E86" s="19" t="s">
        <v>213</v>
      </c>
      <c r="F86" s="21" t="s">
        <v>214</v>
      </c>
      <c r="G86" s="22">
        <v>75.2</v>
      </c>
      <c r="H86" s="23">
        <v>80.6</v>
      </c>
      <c r="I86" s="22">
        <f t="shared" si="7"/>
        <v>77.9</v>
      </c>
      <c r="J86" s="20">
        <v>4</v>
      </c>
      <c r="K86" s="20" t="s">
        <v>20</v>
      </c>
      <c r="L86" s="4"/>
      <c r="M86" s="4"/>
      <c r="N86" s="4"/>
    </row>
    <row r="87" s="1" customFormat="1" customHeight="1" spans="1:14">
      <c r="A87" s="19">
        <v>84</v>
      </c>
      <c r="B87" s="19" t="s">
        <v>185</v>
      </c>
      <c r="C87" s="20">
        <v>2</v>
      </c>
      <c r="D87" s="20" t="s">
        <v>206</v>
      </c>
      <c r="E87" s="19" t="s">
        <v>215</v>
      </c>
      <c r="F87" s="21" t="s">
        <v>216</v>
      </c>
      <c r="G87" s="22">
        <v>76.4</v>
      </c>
      <c r="H87" s="23">
        <v>78.6</v>
      </c>
      <c r="I87" s="22">
        <f t="shared" si="7"/>
        <v>77.5</v>
      </c>
      <c r="J87" s="20">
        <v>5</v>
      </c>
      <c r="K87" s="20" t="s">
        <v>20</v>
      </c>
      <c r="L87" s="4"/>
      <c r="M87" s="4"/>
      <c r="N87" s="4"/>
    </row>
    <row r="88" s="1" customFormat="1" customHeight="1" spans="1:14">
      <c r="A88" s="19">
        <v>85</v>
      </c>
      <c r="B88" s="19" t="s">
        <v>185</v>
      </c>
      <c r="C88" s="20">
        <v>2</v>
      </c>
      <c r="D88" s="20" t="s">
        <v>206</v>
      </c>
      <c r="E88" s="19" t="s">
        <v>217</v>
      </c>
      <c r="F88" s="21" t="s">
        <v>218</v>
      </c>
      <c r="G88" s="22">
        <v>73.9</v>
      </c>
      <c r="H88" s="23">
        <v>80.7</v>
      </c>
      <c r="I88" s="22">
        <f t="shared" si="7"/>
        <v>77.3</v>
      </c>
      <c r="J88" s="20">
        <v>6</v>
      </c>
      <c r="K88" s="20" t="s">
        <v>20</v>
      </c>
      <c r="L88" s="4"/>
      <c r="M88" s="4"/>
      <c r="N88" s="4"/>
    </row>
    <row r="89" s="1" customFormat="1" customHeight="1" spans="1:14">
      <c r="A89" s="19">
        <v>86</v>
      </c>
      <c r="B89" s="19" t="s">
        <v>185</v>
      </c>
      <c r="C89" s="20">
        <v>2</v>
      </c>
      <c r="D89" s="20" t="s">
        <v>206</v>
      </c>
      <c r="E89" s="19" t="s">
        <v>219</v>
      </c>
      <c r="F89" s="21" t="s">
        <v>220</v>
      </c>
      <c r="G89" s="22">
        <v>78</v>
      </c>
      <c r="H89" s="23">
        <v>75.9</v>
      </c>
      <c r="I89" s="22">
        <f t="shared" si="7"/>
        <v>76.95</v>
      </c>
      <c r="J89" s="20">
        <v>7</v>
      </c>
      <c r="K89" s="20" t="s">
        <v>20</v>
      </c>
      <c r="L89" s="4"/>
      <c r="M89" s="4"/>
      <c r="N89" s="4"/>
    </row>
    <row r="90" s="1" customFormat="1" customHeight="1" spans="1:14">
      <c r="A90" s="19">
        <v>87</v>
      </c>
      <c r="B90" s="19" t="s">
        <v>185</v>
      </c>
      <c r="C90" s="20">
        <v>2</v>
      </c>
      <c r="D90" s="20" t="s">
        <v>206</v>
      </c>
      <c r="E90" s="19" t="s">
        <v>221</v>
      </c>
      <c r="F90" s="21" t="s">
        <v>222</v>
      </c>
      <c r="G90" s="22">
        <v>71.1</v>
      </c>
      <c r="H90" s="23">
        <v>73.85</v>
      </c>
      <c r="I90" s="22">
        <f t="shared" si="7"/>
        <v>72.475</v>
      </c>
      <c r="J90" s="20">
        <v>8</v>
      </c>
      <c r="K90" s="20" t="s">
        <v>20</v>
      </c>
      <c r="L90" s="4"/>
      <c r="M90" s="4"/>
      <c r="N90" s="4"/>
    </row>
    <row r="91" s="1" customFormat="1" customHeight="1" spans="1:14">
      <c r="A91" s="19">
        <v>88</v>
      </c>
      <c r="B91" s="19" t="s">
        <v>185</v>
      </c>
      <c r="C91" s="20">
        <v>2</v>
      </c>
      <c r="D91" s="20" t="s">
        <v>206</v>
      </c>
      <c r="E91" s="19" t="s">
        <v>223</v>
      </c>
      <c r="F91" s="21" t="s">
        <v>224</v>
      </c>
      <c r="G91" s="22">
        <v>71</v>
      </c>
      <c r="H91" s="23">
        <v>73.8</v>
      </c>
      <c r="I91" s="22">
        <f t="shared" si="7"/>
        <v>72.4</v>
      </c>
      <c r="J91" s="20">
        <v>9</v>
      </c>
      <c r="K91" s="20" t="s">
        <v>20</v>
      </c>
      <c r="L91" s="4"/>
      <c r="M91" s="4"/>
      <c r="N91" s="4"/>
    </row>
    <row r="92" s="2" customFormat="1" ht="27" customHeight="1" spans="1:14">
      <c r="A92" s="19">
        <v>89</v>
      </c>
      <c r="B92" s="20" t="s">
        <v>185</v>
      </c>
      <c r="C92" s="20">
        <v>2</v>
      </c>
      <c r="D92" s="20" t="s">
        <v>206</v>
      </c>
      <c r="E92" s="20" t="s">
        <v>225</v>
      </c>
      <c r="F92" s="27" t="s">
        <v>226</v>
      </c>
      <c r="G92" s="22">
        <v>79.7</v>
      </c>
      <c r="H92" s="28" t="s">
        <v>27</v>
      </c>
      <c r="I92" s="22">
        <f>G92*0.5</f>
        <v>39.85</v>
      </c>
      <c r="J92" s="20">
        <v>10</v>
      </c>
      <c r="K92" s="20" t="s">
        <v>20</v>
      </c>
      <c r="L92" s="26"/>
      <c r="M92" s="26"/>
      <c r="N92" s="26"/>
    </row>
    <row r="93" s="1" customFormat="1" customHeight="1" spans="1:14">
      <c r="A93" s="19">
        <v>90</v>
      </c>
      <c r="B93" s="19" t="s">
        <v>227</v>
      </c>
      <c r="C93" s="20">
        <v>1</v>
      </c>
      <c r="D93" s="50" t="s">
        <v>228</v>
      </c>
      <c r="E93" s="19" t="s">
        <v>229</v>
      </c>
      <c r="F93" s="51" t="s">
        <v>230</v>
      </c>
      <c r="G93" s="22">
        <v>79.3</v>
      </c>
      <c r="H93" s="23">
        <v>79.3</v>
      </c>
      <c r="I93" s="22">
        <f>(H93+G93)/2</f>
        <v>79.3</v>
      </c>
      <c r="J93" s="20">
        <v>1</v>
      </c>
      <c r="K93" s="20" t="s">
        <v>17</v>
      </c>
      <c r="L93" s="4"/>
      <c r="M93" s="4"/>
      <c r="N93" s="4"/>
    </row>
    <row r="94" s="1" customFormat="1" customHeight="1" spans="1:14">
      <c r="A94" s="19">
        <v>91</v>
      </c>
      <c r="B94" s="19" t="s">
        <v>227</v>
      </c>
      <c r="C94" s="20">
        <v>1</v>
      </c>
      <c r="D94" s="50" t="s">
        <v>228</v>
      </c>
      <c r="E94" s="19" t="s">
        <v>231</v>
      </c>
      <c r="F94" s="51" t="s">
        <v>232</v>
      </c>
      <c r="G94" s="22">
        <v>81.6</v>
      </c>
      <c r="H94" s="23">
        <v>76.45</v>
      </c>
      <c r="I94" s="22">
        <f>(H94+G94)/2</f>
        <v>79.025</v>
      </c>
      <c r="J94" s="20">
        <v>2</v>
      </c>
      <c r="K94" s="20" t="s">
        <v>20</v>
      </c>
      <c r="L94" s="4"/>
      <c r="M94" s="4"/>
      <c r="N94" s="4"/>
    </row>
    <row r="95" s="1" customFormat="1" customHeight="1" spans="1:14">
      <c r="A95" s="19">
        <v>92</v>
      </c>
      <c r="B95" s="19" t="s">
        <v>227</v>
      </c>
      <c r="C95" s="20">
        <v>1</v>
      </c>
      <c r="D95" s="50" t="s">
        <v>228</v>
      </c>
      <c r="E95" s="19" t="s">
        <v>233</v>
      </c>
      <c r="F95" s="51" t="s">
        <v>234</v>
      </c>
      <c r="G95" s="22">
        <v>83.7</v>
      </c>
      <c r="H95" s="23">
        <v>61.4</v>
      </c>
      <c r="I95" s="22">
        <f>(H95+G95)/2</f>
        <v>72.55</v>
      </c>
      <c r="J95" s="20">
        <v>3</v>
      </c>
      <c r="K95" s="20" t="s">
        <v>20</v>
      </c>
      <c r="L95" s="4"/>
      <c r="M95" s="4"/>
      <c r="N95" s="4"/>
    </row>
    <row r="96" s="1" customFormat="1" customHeight="1" spans="1:14">
      <c r="A96" s="19">
        <v>93</v>
      </c>
      <c r="B96" s="19" t="s">
        <v>227</v>
      </c>
      <c r="C96" s="20">
        <v>1</v>
      </c>
      <c r="D96" s="50" t="s">
        <v>228</v>
      </c>
      <c r="E96" s="19" t="s">
        <v>235</v>
      </c>
      <c r="F96" s="51" t="s">
        <v>236</v>
      </c>
      <c r="G96" s="22">
        <v>79.4</v>
      </c>
      <c r="H96" s="23">
        <v>60.25</v>
      </c>
      <c r="I96" s="22">
        <f>(H96+G96)/2</f>
        <v>69.825</v>
      </c>
      <c r="J96" s="20">
        <v>4</v>
      </c>
      <c r="K96" s="20" t="s">
        <v>20</v>
      </c>
      <c r="L96" s="4"/>
      <c r="M96" s="4"/>
      <c r="N96" s="4"/>
    </row>
    <row r="97" s="3" customFormat="1" ht="27" customHeight="1" spans="1:14">
      <c r="A97" s="19">
        <v>94</v>
      </c>
      <c r="B97" s="29" t="s">
        <v>227</v>
      </c>
      <c r="C97" s="29">
        <v>1</v>
      </c>
      <c r="D97" s="52" t="s">
        <v>228</v>
      </c>
      <c r="E97" s="29" t="s">
        <v>237</v>
      </c>
      <c r="F97" s="53" t="s">
        <v>238</v>
      </c>
      <c r="G97" s="31">
        <v>80</v>
      </c>
      <c r="H97" s="23" t="s">
        <v>27</v>
      </c>
      <c r="I97" s="22">
        <f>G97*0.5</f>
        <v>40</v>
      </c>
      <c r="J97" s="32">
        <v>5</v>
      </c>
      <c r="K97" s="20" t="s">
        <v>20</v>
      </c>
      <c r="L97" s="48"/>
      <c r="M97" s="48"/>
      <c r="N97" s="48"/>
    </row>
    <row r="98" customHeight="1" spans="1:11">
      <c r="A98" s="19">
        <v>95</v>
      </c>
      <c r="B98" s="19" t="s">
        <v>239</v>
      </c>
      <c r="C98" s="20">
        <v>2</v>
      </c>
      <c r="D98" s="50" t="s">
        <v>240</v>
      </c>
      <c r="E98" s="19" t="s">
        <v>241</v>
      </c>
      <c r="F98" s="51" t="s">
        <v>242</v>
      </c>
      <c r="G98" s="22">
        <v>53.2</v>
      </c>
      <c r="H98" s="23">
        <v>70.75</v>
      </c>
      <c r="I98" s="22">
        <f t="shared" ref="I98:I128" si="8">(H98+G98)/2</f>
        <v>61.975</v>
      </c>
      <c r="J98" s="20">
        <v>1</v>
      </c>
      <c r="K98" s="20" t="s">
        <v>17</v>
      </c>
    </row>
    <row r="99" customHeight="1" spans="1:11">
      <c r="A99" s="19">
        <v>96</v>
      </c>
      <c r="B99" s="29" t="s">
        <v>243</v>
      </c>
      <c r="C99" s="32">
        <v>1</v>
      </c>
      <c r="D99" s="52" t="s">
        <v>244</v>
      </c>
      <c r="E99" s="29" t="s">
        <v>245</v>
      </c>
      <c r="F99" s="33" t="s">
        <v>246</v>
      </c>
      <c r="G99" s="31">
        <v>58.9</v>
      </c>
      <c r="H99" s="23">
        <v>78.8</v>
      </c>
      <c r="I99" s="22">
        <f t="shared" si="8"/>
        <v>68.85</v>
      </c>
      <c r="J99" s="32">
        <v>1</v>
      </c>
      <c r="K99" s="32" t="s">
        <v>17</v>
      </c>
    </row>
    <row r="100" customHeight="1" spans="1:11">
      <c r="A100" s="19">
        <v>97</v>
      </c>
      <c r="B100" s="29" t="s">
        <v>243</v>
      </c>
      <c r="C100" s="32">
        <v>1</v>
      </c>
      <c r="D100" s="52" t="s">
        <v>244</v>
      </c>
      <c r="E100" s="29" t="s">
        <v>247</v>
      </c>
      <c r="F100" s="33" t="s">
        <v>248</v>
      </c>
      <c r="G100" s="31">
        <v>58.9</v>
      </c>
      <c r="H100" s="23">
        <v>74.95</v>
      </c>
      <c r="I100" s="22">
        <f t="shared" si="8"/>
        <v>66.925</v>
      </c>
      <c r="J100" s="32">
        <v>2</v>
      </c>
      <c r="K100" s="20" t="s">
        <v>20</v>
      </c>
    </row>
    <row r="101" customHeight="1" spans="1:11">
      <c r="A101" s="19">
        <v>98</v>
      </c>
      <c r="B101" s="29" t="s">
        <v>243</v>
      </c>
      <c r="C101" s="32">
        <v>1</v>
      </c>
      <c r="D101" s="52" t="s">
        <v>244</v>
      </c>
      <c r="E101" s="29" t="s">
        <v>249</v>
      </c>
      <c r="F101" s="33" t="s">
        <v>250</v>
      </c>
      <c r="G101" s="31">
        <v>50.5</v>
      </c>
      <c r="H101" s="23">
        <v>73.95</v>
      </c>
      <c r="I101" s="22">
        <f t="shared" si="8"/>
        <v>62.225</v>
      </c>
      <c r="J101" s="32">
        <v>3</v>
      </c>
      <c r="K101" s="20" t="s">
        <v>20</v>
      </c>
    </row>
    <row r="102" customHeight="1" spans="1:11">
      <c r="A102" s="19">
        <v>99</v>
      </c>
      <c r="B102" s="34" t="s">
        <v>136</v>
      </c>
      <c r="C102" s="19">
        <v>2</v>
      </c>
      <c r="D102" s="34" t="s">
        <v>251</v>
      </c>
      <c r="E102" s="34" t="s">
        <v>252</v>
      </c>
      <c r="F102" s="33" t="s">
        <v>253</v>
      </c>
      <c r="G102" s="22">
        <v>55.5</v>
      </c>
      <c r="H102" s="23">
        <v>78</v>
      </c>
      <c r="I102" s="49">
        <f t="shared" si="8"/>
        <v>66.75</v>
      </c>
      <c r="J102" s="19">
        <v>1</v>
      </c>
      <c r="K102" s="19" t="s">
        <v>17</v>
      </c>
    </row>
    <row r="103" customHeight="1" spans="1:11">
      <c r="A103" s="19">
        <v>100</v>
      </c>
      <c r="B103" s="34" t="s">
        <v>136</v>
      </c>
      <c r="C103" s="20">
        <v>2</v>
      </c>
      <c r="D103" s="54" t="s">
        <v>251</v>
      </c>
      <c r="E103" s="34" t="s">
        <v>254</v>
      </c>
      <c r="F103" s="33" t="s">
        <v>255</v>
      </c>
      <c r="G103" s="22">
        <v>59.6</v>
      </c>
      <c r="H103" s="23">
        <v>73.1</v>
      </c>
      <c r="I103" s="22">
        <f t="shared" si="8"/>
        <v>66.35</v>
      </c>
      <c r="J103" s="20">
        <v>2</v>
      </c>
      <c r="K103" s="20" t="s">
        <v>17</v>
      </c>
    </row>
    <row r="104" customHeight="1" spans="1:11">
      <c r="A104" s="19">
        <v>101</v>
      </c>
      <c r="B104" s="19" t="s">
        <v>136</v>
      </c>
      <c r="C104" s="20">
        <v>3</v>
      </c>
      <c r="D104" s="24" t="s">
        <v>256</v>
      </c>
      <c r="E104" s="35" t="s">
        <v>257</v>
      </c>
      <c r="F104" s="25" t="s">
        <v>258</v>
      </c>
      <c r="G104" s="22">
        <v>55</v>
      </c>
      <c r="H104" s="23">
        <v>74.75</v>
      </c>
      <c r="I104" s="22">
        <f t="shared" si="8"/>
        <v>64.875</v>
      </c>
      <c r="J104" s="20">
        <v>1</v>
      </c>
      <c r="K104" s="20" t="s">
        <v>17</v>
      </c>
    </row>
    <row r="105" customHeight="1" spans="1:11">
      <c r="A105" s="19">
        <v>102</v>
      </c>
      <c r="B105" s="19" t="s">
        <v>136</v>
      </c>
      <c r="C105" s="20">
        <v>3</v>
      </c>
      <c r="D105" s="24" t="s">
        <v>256</v>
      </c>
      <c r="E105" s="20" t="s">
        <v>259</v>
      </c>
      <c r="F105" s="25" t="s">
        <v>260</v>
      </c>
      <c r="G105" s="22">
        <v>50.1</v>
      </c>
      <c r="H105" s="23">
        <v>73.25</v>
      </c>
      <c r="I105" s="22">
        <f t="shared" si="8"/>
        <v>61.675</v>
      </c>
      <c r="J105" s="20">
        <v>2</v>
      </c>
      <c r="K105" s="20" t="s">
        <v>17</v>
      </c>
    </row>
    <row r="106" customHeight="1" spans="1:11">
      <c r="A106" s="19">
        <v>103</v>
      </c>
      <c r="B106" s="19" t="s">
        <v>136</v>
      </c>
      <c r="C106" s="20">
        <v>3</v>
      </c>
      <c r="D106" s="24" t="s">
        <v>256</v>
      </c>
      <c r="E106" s="20" t="s">
        <v>261</v>
      </c>
      <c r="F106" s="25" t="s">
        <v>262</v>
      </c>
      <c r="G106" s="22">
        <v>50.2</v>
      </c>
      <c r="H106" s="23">
        <v>56.9</v>
      </c>
      <c r="I106" s="22">
        <f t="shared" si="8"/>
        <v>53.55</v>
      </c>
      <c r="J106" s="20">
        <v>3</v>
      </c>
      <c r="K106" s="20" t="s">
        <v>20</v>
      </c>
    </row>
    <row r="107" customHeight="1" spans="1:11">
      <c r="A107" s="19">
        <v>104</v>
      </c>
      <c r="B107" s="19" t="s">
        <v>136</v>
      </c>
      <c r="C107" s="20">
        <v>3</v>
      </c>
      <c r="D107" s="24" t="s">
        <v>256</v>
      </c>
      <c r="E107" s="20" t="s">
        <v>263</v>
      </c>
      <c r="F107" s="25" t="s">
        <v>264</v>
      </c>
      <c r="G107" s="22">
        <v>50</v>
      </c>
      <c r="H107" s="23">
        <v>56.8</v>
      </c>
      <c r="I107" s="22">
        <f t="shared" si="8"/>
        <v>53.4</v>
      </c>
      <c r="J107" s="20">
        <v>4</v>
      </c>
      <c r="K107" s="20" t="s">
        <v>20</v>
      </c>
    </row>
    <row r="108" customHeight="1" spans="1:11">
      <c r="A108" s="19">
        <v>105</v>
      </c>
      <c r="B108" s="29" t="s">
        <v>173</v>
      </c>
      <c r="C108" s="20">
        <v>1</v>
      </c>
      <c r="D108" s="55" t="s">
        <v>265</v>
      </c>
      <c r="E108" s="37" t="s">
        <v>266</v>
      </c>
      <c r="F108" s="38" t="s">
        <v>267</v>
      </c>
      <c r="G108" s="39">
        <v>77.9</v>
      </c>
      <c r="H108" s="23">
        <v>80.7</v>
      </c>
      <c r="I108" s="22">
        <f t="shared" si="8"/>
        <v>79.3</v>
      </c>
      <c r="J108" s="20">
        <v>1</v>
      </c>
      <c r="K108" s="20" t="s">
        <v>17</v>
      </c>
    </row>
    <row r="109" customHeight="1" spans="1:11">
      <c r="A109" s="19">
        <v>106</v>
      </c>
      <c r="B109" s="29" t="s">
        <v>173</v>
      </c>
      <c r="C109" s="20">
        <v>1</v>
      </c>
      <c r="D109" s="40" t="s">
        <v>265</v>
      </c>
      <c r="E109" s="37" t="s">
        <v>268</v>
      </c>
      <c r="F109" s="38" t="s">
        <v>269</v>
      </c>
      <c r="G109" s="39">
        <v>71.4</v>
      </c>
      <c r="H109" s="23">
        <v>67.9</v>
      </c>
      <c r="I109" s="22">
        <f t="shared" si="8"/>
        <v>69.65</v>
      </c>
      <c r="J109" s="20">
        <v>2</v>
      </c>
      <c r="K109" s="20" t="s">
        <v>20</v>
      </c>
    </row>
    <row r="110" customHeight="1" spans="1:11">
      <c r="A110" s="19">
        <v>107</v>
      </c>
      <c r="B110" s="29" t="s">
        <v>173</v>
      </c>
      <c r="C110" s="20">
        <v>1</v>
      </c>
      <c r="D110" s="41" t="s">
        <v>270</v>
      </c>
      <c r="E110" s="42" t="s">
        <v>271</v>
      </c>
      <c r="F110" s="43" t="s">
        <v>272</v>
      </c>
      <c r="G110" s="44">
        <v>80.3</v>
      </c>
      <c r="H110" s="23">
        <v>80.5</v>
      </c>
      <c r="I110" s="22">
        <f t="shared" si="8"/>
        <v>80.4</v>
      </c>
      <c r="J110" s="20">
        <v>1</v>
      </c>
      <c r="K110" s="20" t="s">
        <v>17</v>
      </c>
    </row>
    <row r="111" customHeight="1" spans="1:11">
      <c r="A111" s="19">
        <v>108</v>
      </c>
      <c r="B111" s="29" t="s">
        <v>173</v>
      </c>
      <c r="C111" s="20">
        <v>1</v>
      </c>
      <c r="D111" s="56" t="s">
        <v>270</v>
      </c>
      <c r="E111" s="42" t="s">
        <v>273</v>
      </c>
      <c r="F111" s="43" t="s">
        <v>274</v>
      </c>
      <c r="G111" s="44">
        <v>86.3</v>
      </c>
      <c r="H111" s="23">
        <v>73.1</v>
      </c>
      <c r="I111" s="22">
        <f t="shared" si="8"/>
        <v>79.7</v>
      </c>
      <c r="J111" s="20">
        <v>2</v>
      </c>
      <c r="K111" s="20" t="s">
        <v>20</v>
      </c>
    </row>
    <row r="112" customHeight="1" spans="1:11">
      <c r="A112" s="19">
        <v>109</v>
      </c>
      <c r="B112" s="29" t="s">
        <v>173</v>
      </c>
      <c r="C112" s="20">
        <v>1</v>
      </c>
      <c r="D112" s="41" t="s">
        <v>270</v>
      </c>
      <c r="E112" s="42" t="s">
        <v>275</v>
      </c>
      <c r="F112" s="43" t="s">
        <v>276</v>
      </c>
      <c r="G112" s="44">
        <v>80.2</v>
      </c>
      <c r="H112" s="23">
        <v>74.85</v>
      </c>
      <c r="I112" s="22">
        <f t="shared" si="8"/>
        <v>77.525</v>
      </c>
      <c r="J112" s="20">
        <v>3</v>
      </c>
      <c r="K112" s="20" t="s">
        <v>20</v>
      </c>
    </row>
    <row r="113" customHeight="1" spans="1:11">
      <c r="A113" s="19">
        <v>110</v>
      </c>
      <c r="B113" s="29" t="s">
        <v>173</v>
      </c>
      <c r="C113" s="20">
        <v>1</v>
      </c>
      <c r="D113" s="41" t="s">
        <v>270</v>
      </c>
      <c r="E113" s="42" t="s">
        <v>277</v>
      </c>
      <c r="F113" s="43" t="s">
        <v>278</v>
      </c>
      <c r="G113" s="44">
        <v>77.2</v>
      </c>
      <c r="H113" s="23">
        <v>76.5</v>
      </c>
      <c r="I113" s="22">
        <f t="shared" si="8"/>
        <v>76.85</v>
      </c>
      <c r="J113" s="20">
        <v>4</v>
      </c>
      <c r="K113" s="20" t="s">
        <v>20</v>
      </c>
    </row>
    <row r="114" customHeight="1" spans="1:11">
      <c r="A114" s="19">
        <v>111</v>
      </c>
      <c r="B114" s="29" t="s">
        <v>173</v>
      </c>
      <c r="C114" s="20">
        <v>1</v>
      </c>
      <c r="D114" s="41" t="s">
        <v>270</v>
      </c>
      <c r="E114" s="42" t="s">
        <v>279</v>
      </c>
      <c r="F114" s="43" t="s">
        <v>280</v>
      </c>
      <c r="G114" s="44">
        <v>77.6</v>
      </c>
      <c r="H114" s="23">
        <v>72.6</v>
      </c>
      <c r="I114" s="22">
        <f t="shared" si="8"/>
        <v>75.1</v>
      </c>
      <c r="J114" s="20">
        <v>5</v>
      </c>
      <c r="K114" s="20" t="s">
        <v>20</v>
      </c>
    </row>
    <row r="115" customHeight="1" spans="1:11">
      <c r="A115" s="19">
        <v>112</v>
      </c>
      <c r="B115" s="29" t="s">
        <v>173</v>
      </c>
      <c r="C115" s="20">
        <v>2</v>
      </c>
      <c r="D115" s="57" t="s">
        <v>281</v>
      </c>
      <c r="E115" s="46" t="s">
        <v>282</v>
      </c>
      <c r="F115" s="43" t="s">
        <v>283</v>
      </c>
      <c r="G115" s="44">
        <v>77.9</v>
      </c>
      <c r="H115" s="23">
        <v>79.15</v>
      </c>
      <c r="I115" s="22">
        <f t="shared" si="8"/>
        <v>78.525</v>
      </c>
      <c r="J115" s="20">
        <v>1</v>
      </c>
      <c r="K115" s="20" t="s">
        <v>17</v>
      </c>
    </row>
    <row r="116" customHeight="1" spans="1:11">
      <c r="A116" s="19">
        <v>113</v>
      </c>
      <c r="B116" s="29" t="s">
        <v>173</v>
      </c>
      <c r="C116" s="20">
        <v>2</v>
      </c>
      <c r="D116" s="45" t="s">
        <v>281</v>
      </c>
      <c r="E116" s="46" t="s">
        <v>284</v>
      </c>
      <c r="F116" s="43" t="s">
        <v>285</v>
      </c>
      <c r="G116" s="44">
        <v>74</v>
      </c>
      <c r="H116" s="23">
        <v>64</v>
      </c>
      <c r="I116" s="22">
        <f t="shared" si="8"/>
        <v>69</v>
      </c>
      <c r="J116" s="20">
        <v>2</v>
      </c>
      <c r="K116" s="20" t="s">
        <v>17</v>
      </c>
    </row>
    <row r="117" customHeight="1" spans="1:11">
      <c r="A117" s="19">
        <v>114</v>
      </c>
      <c r="B117" s="29" t="s">
        <v>173</v>
      </c>
      <c r="C117" s="20">
        <v>2</v>
      </c>
      <c r="D117" s="45" t="s">
        <v>281</v>
      </c>
      <c r="E117" s="46" t="s">
        <v>286</v>
      </c>
      <c r="F117" s="43" t="s">
        <v>287</v>
      </c>
      <c r="G117" s="44">
        <v>60.5</v>
      </c>
      <c r="H117" s="23">
        <v>71.5</v>
      </c>
      <c r="I117" s="22">
        <f t="shared" si="8"/>
        <v>66</v>
      </c>
      <c r="J117" s="20">
        <v>3</v>
      </c>
      <c r="K117" s="20" t="s">
        <v>20</v>
      </c>
    </row>
    <row r="118" customHeight="1" spans="1:11">
      <c r="A118" s="19">
        <v>115</v>
      </c>
      <c r="B118" s="29" t="s">
        <v>173</v>
      </c>
      <c r="C118" s="20">
        <v>2</v>
      </c>
      <c r="D118" s="45" t="s">
        <v>281</v>
      </c>
      <c r="E118" s="46" t="s">
        <v>288</v>
      </c>
      <c r="F118" s="43" t="s">
        <v>289</v>
      </c>
      <c r="G118" s="44">
        <v>57.3</v>
      </c>
      <c r="H118" s="23">
        <v>69.65</v>
      </c>
      <c r="I118" s="22">
        <f t="shared" si="8"/>
        <v>63.475</v>
      </c>
      <c r="J118" s="20">
        <v>4</v>
      </c>
      <c r="K118" s="20" t="s">
        <v>20</v>
      </c>
    </row>
    <row r="119" customHeight="1" spans="1:11">
      <c r="A119" s="19">
        <v>116</v>
      </c>
      <c r="B119" s="29" t="s">
        <v>173</v>
      </c>
      <c r="C119" s="20">
        <v>2</v>
      </c>
      <c r="D119" s="45" t="s">
        <v>281</v>
      </c>
      <c r="E119" s="46" t="s">
        <v>290</v>
      </c>
      <c r="F119" s="43" t="s">
        <v>291</v>
      </c>
      <c r="G119" s="44">
        <v>55.6</v>
      </c>
      <c r="H119" s="23">
        <v>71.2</v>
      </c>
      <c r="I119" s="22">
        <f t="shared" si="8"/>
        <v>63.4</v>
      </c>
      <c r="J119" s="20">
        <v>5</v>
      </c>
      <c r="K119" s="20" t="s">
        <v>20</v>
      </c>
    </row>
    <row r="120" s="3" customFormat="1" ht="27" customHeight="1" spans="1:14">
      <c r="A120" s="19">
        <v>117</v>
      </c>
      <c r="B120" s="29" t="s">
        <v>173</v>
      </c>
      <c r="C120" s="29">
        <v>2</v>
      </c>
      <c r="D120" s="57" t="s">
        <v>281</v>
      </c>
      <c r="E120" s="46" t="s">
        <v>292</v>
      </c>
      <c r="F120" s="43" t="s">
        <v>293</v>
      </c>
      <c r="G120" s="44">
        <v>76.3</v>
      </c>
      <c r="H120" s="23" t="s">
        <v>27</v>
      </c>
      <c r="I120" s="22">
        <f>G120*0.5</f>
        <v>38.15</v>
      </c>
      <c r="J120" s="20">
        <v>6</v>
      </c>
      <c r="K120" s="20" t="s">
        <v>20</v>
      </c>
      <c r="L120" s="48"/>
      <c r="M120" s="48"/>
      <c r="N120" s="48"/>
    </row>
    <row r="121" customHeight="1" spans="1:11">
      <c r="A121" s="19">
        <v>118</v>
      </c>
      <c r="B121" s="29" t="s">
        <v>294</v>
      </c>
      <c r="C121" s="32">
        <v>1</v>
      </c>
      <c r="D121" s="52" t="s">
        <v>295</v>
      </c>
      <c r="E121" s="29" t="s">
        <v>296</v>
      </c>
      <c r="F121" s="33" t="s">
        <v>297</v>
      </c>
      <c r="G121" s="31">
        <v>79</v>
      </c>
      <c r="H121" s="23">
        <v>76.9</v>
      </c>
      <c r="I121" s="22">
        <f t="shared" ref="I121:I129" si="9">(H121+G121)/2</f>
        <v>77.95</v>
      </c>
      <c r="J121" s="32">
        <v>1</v>
      </c>
      <c r="K121" s="32" t="s">
        <v>17</v>
      </c>
    </row>
    <row r="122" customHeight="1" spans="1:11">
      <c r="A122" s="19">
        <v>119</v>
      </c>
      <c r="B122" s="29" t="s">
        <v>294</v>
      </c>
      <c r="C122" s="32">
        <v>1</v>
      </c>
      <c r="D122" s="52" t="s">
        <v>295</v>
      </c>
      <c r="E122" s="29" t="s">
        <v>298</v>
      </c>
      <c r="F122" s="33" t="s">
        <v>299</v>
      </c>
      <c r="G122" s="31">
        <v>68.5</v>
      </c>
      <c r="H122" s="23">
        <v>80.45</v>
      </c>
      <c r="I122" s="22">
        <f t="shared" si="9"/>
        <v>74.475</v>
      </c>
      <c r="J122" s="32">
        <v>2</v>
      </c>
      <c r="K122" s="20" t="s">
        <v>20</v>
      </c>
    </row>
    <row r="123" customHeight="1" spans="1:11">
      <c r="A123" s="19">
        <v>120</v>
      </c>
      <c r="B123" s="29" t="s">
        <v>294</v>
      </c>
      <c r="C123" s="32">
        <v>1</v>
      </c>
      <c r="D123" s="52" t="s">
        <v>295</v>
      </c>
      <c r="E123" s="29" t="s">
        <v>300</v>
      </c>
      <c r="F123" s="33" t="s">
        <v>301</v>
      </c>
      <c r="G123" s="31">
        <v>66.6</v>
      </c>
      <c r="H123" s="23">
        <v>68.7</v>
      </c>
      <c r="I123" s="22">
        <f t="shared" si="9"/>
        <v>67.65</v>
      </c>
      <c r="J123" s="32">
        <v>3</v>
      </c>
      <c r="K123" s="20" t="s">
        <v>20</v>
      </c>
    </row>
    <row r="124" customHeight="1" spans="1:11">
      <c r="A124" s="19">
        <v>121</v>
      </c>
      <c r="B124" s="29" t="s">
        <v>302</v>
      </c>
      <c r="C124" s="32">
        <v>1</v>
      </c>
      <c r="D124" s="52" t="s">
        <v>303</v>
      </c>
      <c r="E124" s="29" t="s">
        <v>304</v>
      </c>
      <c r="F124" s="53" t="s">
        <v>305</v>
      </c>
      <c r="G124" s="47">
        <v>67.7</v>
      </c>
      <c r="H124" s="23">
        <v>79.35</v>
      </c>
      <c r="I124" s="22">
        <f t="shared" si="9"/>
        <v>73.525</v>
      </c>
      <c r="J124" s="32">
        <v>1</v>
      </c>
      <c r="K124" s="32" t="s">
        <v>17</v>
      </c>
    </row>
    <row r="125" customHeight="1" spans="1:11">
      <c r="A125" s="19">
        <v>122</v>
      </c>
      <c r="B125" s="29" t="s">
        <v>302</v>
      </c>
      <c r="C125" s="32">
        <v>1</v>
      </c>
      <c r="D125" s="52" t="s">
        <v>303</v>
      </c>
      <c r="E125" s="29" t="s">
        <v>306</v>
      </c>
      <c r="F125" s="53" t="s">
        <v>307</v>
      </c>
      <c r="G125" s="31">
        <v>70</v>
      </c>
      <c r="H125" s="23">
        <v>76.65</v>
      </c>
      <c r="I125" s="22">
        <f t="shared" si="9"/>
        <v>73.325</v>
      </c>
      <c r="J125" s="32">
        <v>2</v>
      </c>
      <c r="K125" s="20" t="s">
        <v>20</v>
      </c>
    </row>
    <row r="126" customHeight="1" spans="1:11">
      <c r="A126" s="19">
        <v>123</v>
      </c>
      <c r="B126" s="29" t="s">
        <v>302</v>
      </c>
      <c r="C126" s="32">
        <v>1</v>
      </c>
      <c r="D126" s="52" t="s">
        <v>303</v>
      </c>
      <c r="E126" s="29" t="s">
        <v>308</v>
      </c>
      <c r="F126" s="53" t="s">
        <v>309</v>
      </c>
      <c r="G126" s="47">
        <v>63.5</v>
      </c>
      <c r="H126" s="23">
        <v>76.3</v>
      </c>
      <c r="I126" s="22">
        <f t="shared" si="9"/>
        <v>69.9</v>
      </c>
      <c r="J126" s="32">
        <v>3</v>
      </c>
      <c r="K126" s="20" t="s">
        <v>20</v>
      </c>
    </row>
    <row r="127" customHeight="1" spans="1:11">
      <c r="A127" s="19">
        <v>124</v>
      </c>
      <c r="B127" s="29" t="s">
        <v>302</v>
      </c>
      <c r="C127" s="32">
        <v>1</v>
      </c>
      <c r="D127" s="52" t="s">
        <v>310</v>
      </c>
      <c r="E127" s="29" t="s">
        <v>311</v>
      </c>
      <c r="F127" s="53" t="s">
        <v>312</v>
      </c>
      <c r="G127" s="47">
        <v>60.2</v>
      </c>
      <c r="H127" s="23">
        <v>77.85</v>
      </c>
      <c r="I127" s="22">
        <f t="shared" si="9"/>
        <v>69.025</v>
      </c>
      <c r="J127" s="32">
        <v>1</v>
      </c>
      <c r="K127" s="32" t="s">
        <v>17</v>
      </c>
    </row>
    <row r="128" customHeight="1" spans="1:11">
      <c r="A128" s="19">
        <v>125</v>
      </c>
      <c r="B128" s="29" t="s">
        <v>302</v>
      </c>
      <c r="C128" s="32">
        <v>1</v>
      </c>
      <c r="D128" s="52" t="s">
        <v>310</v>
      </c>
      <c r="E128" s="29" t="s">
        <v>313</v>
      </c>
      <c r="F128" s="53" t="s">
        <v>314</v>
      </c>
      <c r="G128" s="31">
        <v>57.7</v>
      </c>
      <c r="H128" s="23">
        <v>75.1</v>
      </c>
      <c r="I128" s="22">
        <f t="shared" si="9"/>
        <v>66.4</v>
      </c>
      <c r="J128" s="32">
        <v>2</v>
      </c>
      <c r="K128" s="20" t="s">
        <v>20</v>
      </c>
    </row>
    <row r="129" customHeight="1" spans="1:11">
      <c r="A129" s="19">
        <v>126</v>
      </c>
      <c r="B129" s="29" t="s">
        <v>302</v>
      </c>
      <c r="C129" s="32">
        <v>1</v>
      </c>
      <c r="D129" s="52" t="s">
        <v>310</v>
      </c>
      <c r="E129" s="29" t="s">
        <v>315</v>
      </c>
      <c r="F129" s="53" t="s">
        <v>316</v>
      </c>
      <c r="G129" s="31">
        <v>57.3</v>
      </c>
      <c r="H129" s="23">
        <v>68.2</v>
      </c>
      <c r="I129" s="22">
        <f t="shared" si="9"/>
        <v>62.75</v>
      </c>
      <c r="J129" s="32">
        <v>3</v>
      </c>
      <c r="K129" s="20" t="s">
        <v>20</v>
      </c>
    </row>
  </sheetData>
  <autoFilter ref="A1:K129">
    <extLst/>
  </autoFilter>
  <mergeCells count="2">
    <mergeCell ref="A1:B1"/>
    <mergeCell ref="A2:K2"/>
  </mergeCells>
  <pageMargins left="0.357638888888889" right="0.357638888888889" top="0.60625" bottom="0.60625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2022-09-06T10:44:00Z</dcterms:created>
  <dcterms:modified xsi:type="dcterms:W3CDTF">2022-09-07T00:59:26Z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5036B6B6F8EC4F10915A6C917F0CEE37</vt:lpwstr>
  </property>
  <property fmtid="{D5CDD505-2E9C-101B-9397-08002B2CF9AE}" pid="3" name="KSOProductBuildVer">
    <vt:lpwstr>2052-11.1.0.12313</vt:lpwstr>
  </property>
</Properties>
</file>