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465" tabRatio="914" firstSheet="20" activeTab="25"/>
  </bookViews>
  <sheets>
    <sheet name="12-1（轻重）（已完成）" sheetId="126" r:id="rId1"/>
    <sheet name="12-2（轻重）（已完成）" sheetId="120" r:id="rId2"/>
    <sheet name="12-3（已完成）" sheetId="93" r:id="rId3"/>
    <sheet name="12-4（已完成）" sheetId="95" r:id="rId4"/>
    <sheet name="12-4 续（已完成）" sheetId="127" r:id="rId5"/>
    <sheet name="12-5（已完成）" sheetId="125" r:id="rId6"/>
    <sheet name="12-6（已完成）" sheetId="112" r:id="rId7"/>
    <sheet name="12-6续（已完成）" sheetId="128" r:id="rId8"/>
    <sheet name="12-7（已完成）" sheetId="121" r:id="rId9"/>
    <sheet name="12-7续（已完成）" sheetId="130" r:id="rId10"/>
    <sheet name="12-8（已完成）" sheetId="113" r:id="rId11"/>
    <sheet name="12-8续（已完成）" sheetId="131" r:id="rId12"/>
    <sheet name="12-9（已完成）" sheetId="114" r:id="rId13"/>
    <sheet name="12-9续（已完成）" sheetId="132" r:id="rId14"/>
    <sheet name="12-10（已完成）" sheetId="115" r:id="rId15"/>
    <sheet name="12-10续（已完成）" sheetId="133" r:id="rId16"/>
    <sheet name="12-11（已完成）" sheetId="116" r:id="rId17"/>
    <sheet name="12-11续（已完成）" sheetId="134" r:id="rId18"/>
    <sheet name="12-12（已完成）" sheetId="117" r:id="rId19"/>
    <sheet name="12-12续（已完成）" sheetId="135" r:id="rId20"/>
    <sheet name="12-13（已完成）" sheetId="118" r:id="rId21"/>
    <sheet name="12-13续（已完成）" sheetId="136" r:id="rId22"/>
    <sheet name="12-14（已完成）" sheetId="140" r:id="rId23"/>
    <sheet name="12-15（已完成）" sheetId="122" r:id="rId24"/>
    <sheet name="12-16（已完成）" sheetId="123" r:id="rId25"/>
    <sheet name="12-17（已完成）" sheetId="109" r:id="rId26"/>
    <sheet name="12-18（已完成）" sheetId="124" r:id="rId27"/>
    <sheet name="12-19（已完成）" sheetId="101" r:id="rId28"/>
    <sheet name="12-20（已完成）" sheetId="79" r:id="rId29"/>
    <sheet name="12-21（完成）" sheetId="75" r:id="rId30"/>
    <sheet name="12-22（完成）" sheetId="76" r:id="rId31"/>
    <sheet name="12-22续1（完成）" sheetId="63" r:id="rId32"/>
    <sheet name="12-22续2（完成）" sheetId="82" r:id="rId33"/>
    <sheet name="12-23（完成）" sheetId="33" r:id="rId34"/>
    <sheet name="12-23续1（完成）" sheetId="36" r:id="rId35"/>
    <sheet name="12-23续2（完成）" sheetId="35" r:id="rId36"/>
    <sheet name="12-24（完成）" sheetId="39" r:id="rId37"/>
    <sheet name="12-24续1（完成）" sheetId="42" r:id="rId38"/>
    <sheet name="12-24续2（完成）" sheetId="84" r:id="rId39"/>
    <sheet name="12-25（完成）" sheetId="138" r:id="rId40"/>
    <sheet name="12-25续（完成）" sheetId="139" r:id="rId41"/>
    <sheet name="12-26（完成）" sheetId="44" r:id="rId42"/>
    <sheet name="12-26续1（完成）" sheetId="43" r:id="rId43"/>
    <sheet name="12-26续2（完成）" sheetId="40" r:id="rId44"/>
    <sheet name="Sheet1" sheetId="141" r:id="rId45"/>
    <sheet name="Sheet2" sheetId="142" r:id="rId46"/>
    <sheet name="Sheet3" sheetId="143" r:id="rId47"/>
  </sheets>
  <definedNames>
    <definedName name="_xlnm.Print_Area" localSheetId="38">'12-24续2（完成）'!$A$1:$I$30</definedName>
    <definedName name="_xlnm.Print_Area" localSheetId="40">'12-25续（完成）'!$A$1:$I$36</definedName>
    <definedName name="_xlnm.Print_Area" localSheetId="2">'12-3（已完成）'!$A$1:$F$47</definedName>
  </definedNames>
  <calcPr calcId="144525"/>
</workbook>
</file>

<file path=xl/sharedStrings.xml><?xml version="1.0" encoding="utf-8"?>
<sst xmlns="http://schemas.openxmlformats.org/spreadsheetml/2006/main" count="2228" uniqueCount="662">
  <si>
    <t>12-1   工业企业个数、人数、工业总产值</t>
  </si>
  <si>
    <t>单位：个、人、万元</t>
  </si>
  <si>
    <t>指标名称</t>
  </si>
  <si>
    <t>2020年</t>
  </si>
  <si>
    <r>
      <rPr>
        <sz val="9"/>
        <rFont val="Arial Narrow"/>
        <charset val="134"/>
      </rPr>
      <t>2021</t>
    </r>
    <r>
      <rPr>
        <sz val="9"/>
        <rFont val="宋体"/>
        <charset val="134"/>
      </rPr>
      <t>年</t>
    </r>
  </si>
  <si>
    <r>
      <rPr>
        <sz val="9"/>
        <rFont val="宋体"/>
        <charset val="134"/>
      </rPr>
      <t>企业个数</t>
    </r>
    <r>
      <rPr>
        <sz val="9"/>
        <rFont val="Arial Narrow"/>
        <charset val="134"/>
      </rPr>
      <t>(</t>
    </r>
    <r>
      <rPr>
        <sz val="9"/>
        <rFont val="宋体"/>
        <charset val="134"/>
      </rPr>
      <t>个</t>
    </r>
    <r>
      <rPr>
        <sz val="9"/>
        <rFont val="Arial Narrow"/>
        <charset val="134"/>
      </rPr>
      <t>)</t>
    </r>
  </si>
  <si>
    <t>全部从业人员年平均
人数</t>
  </si>
  <si>
    <t>工  业
总产值</t>
  </si>
  <si>
    <t>全社会工业总计</t>
  </si>
  <si>
    <t>一、规模以上工业企业</t>
  </si>
  <si>
    <t xml:space="preserve">     #：轻工业</t>
  </si>
  <si>
    <t xml:space="preserve">        重工业</t>
  </si>
  <si>
    <t xml:space="preserve">    按大、中、小型分组</t>
  </si>
  <si>
    <r>
      <rPr>
        <sz val="9"/>
        <rFont val="宋体"/>
        <charset val="134"/>
      </rPr>
      <t xml:space="preserve">     #</t>
    </r>
    <r>
      <rPr>
        <sz val="9"/>
        <rFont val="宋体"/>
        <charset val="134"/>
      </rPr>
      <t>：大型企业</t>
    </r>
  </si>
  <si>
    <r>
      <rPr>
        <sz val="9"/>
        <rFont val="宋体"/>
        <charset val="134"/>
      </rPr>
      <t xml:space="preserve">        </t>
    </r>
    <r>
      <rPr>
        <sz val="9"/>
        <rFont val="宋体"/>
        <charset val="134"/>
      </rPr>
      <t>中型企业</t>
    </r>
  </si>
  <si>
    <r>
      <rPr>
        <sz val="9"/>
        <rFont val="宋体"/>
        <charset val="134"/>
      </rPr>
      <t xml:space="preserve">        </t>
    </r>
    <r>
      <rPr>
        <sz val="9"/>
        <rFont val="宋体"/>
        <charset val="134"/>
      </rPr>
      <t>小微型企业</t>
    </r>
  </si>
  <si>
    <t xml:space="preserve">    按经济类型分组</t>
  </si>
  <si>
    <t xml:space="preserve">       国有企业</t>
  </si>
  <si>
    <r>
      <rPr>
        <sz val="9"/>
        <rFont val="宋体"/>
        <charset val="134"/>
      </rPr>
      <t xml:space="preserve">   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集体企业</t>
    </r>
  </si>
  <si>
    <r>
      <rPr>
        <sz val="9"/>
        <rFont val="宋体"/>
        <charset val="134"/>
      </rPr>
      <t xml:space="preserve">    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股份合作企业</t>
    </r>
  </si>
  <si>
    <t xml:space="preserve">       股份制企业</t>
  </si>
  <si>
    <r>
      <rPr>
        <sz val="9"/>
        <rFont val="宋体"/>
        <charset val="134"/>
      </rPr>
      <t xml:space="preserve">  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 港、澳、台商投资企业</t>
    </r>
  </si>
  <si>
    <r>
      <rPr>
        <sz val="9"/>
        <rFont val="宋体"/>
        <charset val="134"/>
      </rPr>
      <t xml:space="preserve">   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外商投资企业</t>
    </r>
  </si>
  <si>
    <t xml:space="preserve">       其他经济类型企业</t>
  </si>
  <si>
    <t xml:space="preserve">    按控股分组</t>
  </si>
  <si>
    <t xml:space="preserve">      #：国有控股</t>
  </si>
  <si>
    <t xml:space="preserve">         集体控股</t>
  </si>
  <si>
    <t xml:space="preserve">         私人控股</t>
  </si>
  <si>
    <t xml:space="preserve">         港澳台商控股</t>
  </si>
  <si>
    <t xml:space="preserve">         外商投资控股</t>
  </si>
  <si>
    <t xml:space="preserve">         其他控股类型</t>
  </si>
  <si>
    <t>二、规模以下工业</t>
  </si>
  <si>
    <t>注：1.股份制企业包括：160股份有限公司、151国有独资公司、159其他有限责任公司、173私营有限责任公司和174私营股份有限公司； 其他经济类型企业包括：190其他企业、141国有联营企业、142集体联营企业、143国有与集体联营企业、149其他联营企业、171私营独资企业和174私营合伙企业。
 2.本表2018年数据根据第四次全国经济普查取得，下表同。</t>
  </si>
  <si>
    <t>12-2 规模以上工业增加值、总产值（按经济类型分类）</t>
  </si>
  <si>
    <t>单位：万元</t>
  </si>
  <si>
    <t>指标</t>
  </si>
  <si>
    <r>
      <rPr>
        <sz val="9"/>
        <rFont val="Arial Narrow"/>
        <charset val="134"/>
      </rPr>
      <t>2020</t>
    </r>
    <r>
      <rPr>
        <sz val="9"/>
        <rFont val="宋体"/>
        <charset val="134"/>
      </rPr>
      <t>年</t>
    </r>
  </si>
  <si>
    <t>全市</t>
  </si>
  <si>
    <t>比上年增长%</t>
  </si>
  <si>
    <t>规模以上工业增加值</t>
  </si>
  <si>
    <t>按轻重工业分</t>
  </si>
  <si>
    <t xml:space="preserve">      轻工业</t>
  </si>
  <si>
    <t xml:space="preserve">      重工业</t>
  </si>
  <si>
    <t>按经济类型分</t>
  </si>
  <si>
    <t xml:space="preserve">      国有企业</t>
  </si>
  <si>
    <t xml:space="preserve">      集体企业</t>
  </si>
  <si>
    <t xml:space="preserve">      股份合作企业</t>
  </si>
  <si>
    <t xml:space="preserve">      股份制企业</t>
  </si>
  <si>
    <t xml:space="preserve">      港、澳、台商投资企业</t>
  </si>
  <si>
    <t xml:space="preserve">      外商投资企业</t>
  </si>
  <si>
    <t xml:space="preserve">      其他经济类型企业</t>
  </si>
  <si>
    <t xml:space="preserve"> 在总计中:国有控股企业</t>
  </si>
  <si>
    <t xml:space="preserve"> 在总计中：大中型工业企业</t>
  </si>
  <si>
    <t>规模以上工业总产值</t>
  </si>
  <si>
    <t>注：本表工业增加值、工业总产值均按当年价格计算，增长速度均按快报可比价格计算。</t>
  </si>
  <si>
    <t>12-3 规模以上工业增加值、总产值（按行业分类）</t>
  </si>
  <si>
    <t>单位：个、万元</t>
  </si>
  <si>
    <r>
      <rPr>
        <sz val="9"/>
        <color theme="1"/>
        <rFont val="Arial Narrow"/>
        <charset val="134"/>
      </rPr>
      <t>2021</t>
    </r>
    <r>
      <rPr>
        <sz val="9"/>
        <color theme="1"/>
        <rFont val="宋体"/>
        <charset val="134"/>
      </rPr>
      <t>年</t>
    </r>
  </si>
  <si>
    <t>企业个数</t>
  </si>
  <si>
    <t>工业增加值</t>
  </si>
  <si>
    <t>工业总产值</t>
  </si>
  <si>
    <r>
      <rPr>
        <sz val="9"/>
        <color theme="1"/>
        <rFont val="宋体"/>
        <charset val="134"/>
      </rPr>
      <t>比上年
增长</t>
    </r>
    <r>
      <rPr>
        <sz val="9"/>
        <color theme="1"/>
        <rFont val="Arial Narrow"/>
        <charset val="134"/>
      </rPr>
      <t>%</t>
    </r>
  </si>
  <si>
    <t>合    计</t>
  </si>
  <si>
    <t>煤炭开采和洗选业</t>
  </si>
  <si>
    <t>石油和天然气开采业</t>
  </si>
  <si>
    <t>黑色金属矿采选业</t>
  </si>
  <si>
    <t>有色金属矿采选业</t>
  </si>
  <si>
    <t>非金属矿采选业</t>
  </si>
  <si>
    <t>开采专业及辅助性活动</t>
  </si>
  <si>
    <t>其他采矿业</t>
  </si>
  <si>
    <t>农副食品加工业</t>
  </si>
  <si>
    <t>食品制造业</t>
  </si>
  <si>
    <t>酒、饮料和精制茶制造业</t>
  </si>
  <si>
    <t xml:space="preserve">烟草制品业 </t>
  </si>
  <si>
    <t>纺织业</t>
  </si>
  <si>
    <t>纺织服装、服饰业</t>
  </si>
  <si>
    <t>皮革、毛皮、羽毛及其制品和制鞋业</t>
  </si>
  <si>
    <t>木材加工和木、竹、藤、棕、草制品业</t>
  </si>
  <si>
    <t xml:space="preserve">家具制造业 </t>
  </si>
  <si>
    <t xml:space="preserve">造纸和纸制品业 </t>
  </si>
  <si>
    <t>印刷和记录媒介复制业</t>
  </si>
  <si>
    <t>文教、工美、体育和娱乐用品制造业</t>
  </si>
  <si>
    <t xml:space="preserve">石油、煤炭及其他燃料加工业 </t>
  </si>
  <si>
    <t>化学原料和化学制品制造业</t>
  </si>
  <si>
    <t xml:space="preserve">医药制造业 </t>
  </si>
  <si>
    <t>化学纤维制造业</t>
  </si>
  <si>
    <t>橡胶和塑料制品业</t>
  </si>
  <si>
    <t>非金属矿物制品业</t>
  </si>
  <si>
    <t xml:space="preserve">黑色金属冶炼和压延加工业 </t>
  </si>
  <si>
    <t xml:space="preserve">有色金属冶炼和压延加工业 </t>
  </si>
  <si>
    <t xml:space="preserve">金属制品业 </t>
  </si>
  <si>
    <t>通用设备制造业</t>
  </si>
  <si>
    <t xml:space="preserve">专用设备制造业 </t>
  </si>
  <si>
    <t>汽车制造业</t>
  </si>
  <si>
    <t>铁路、船舶、航空航天和其他运输设备制造业</t>
  </si>
  <si>
    <t xml:space="preserve">电气机械和器材制造业 </t>
  </si>
  <si>
    <t>计算机、通信和其他电子设备制造业</t>
  </si>
  <si>
    <t>仪器仪表制造业</t>
  </si>
  <si>
    <t>其他制造业</t>
  </si>
  <si>
    <t xml:space="preserve">废弃资源综合利用业  </t>
  </si>
  <si>
    <t>金属制品、机械和设备修理业</t>
  </si>
  <si>
    <t>电力、热力生产和供应业</t>
  </si>
  <si>
    <t xml:space="preserve">燃气生产和供应业  </t>
  </si>
  <si>
    <t xml:space="preserve">水的生产和供应业  </t>
  </si>
  <si>
    <r>
      <rPr>
        <sz val="16"/>
        <rFont val="黑体"/>
        <charset val="134"/>
      </rPr>
      <t>1</t>
    </r>
    <r>
      <rPr>
        <sz val="16"/>
        <rFont val="黑体"/>
        <charset val="134"/>
      </rPr>
      <t>2</t>
    </r>
    <r>
      <rPr>
        <sz val="16"/>
        <rFont val="黑体"/>
        <charset val="134"/>
      </rPr>
      <t>-</t>
    </r>
    <r>
      <rPr>
        <sz val="16"/>
        <rFont val="黑体"/>
        <charset val="134"/>
      </rPr>
      <t>4</t>
    </r>
    <r>
      <rPr>
        <sz val="16"/>
        <rFont val="黑体"/>
        <charset val="134"/>
      </rPr>
      <t xml:space="preserve">  规模以上工业企业经济主要指标</t>
    </r>
  </si>
  <si>
    <r>
      <rPr>
        <sz val="12"/>
        <rFont val="Times New Roman"/>
        <charset val="134"/>
      </rPr>
      <t xml:space="preserve">   </t>
    </r>
    <r>
      <rPr>
        <sz val="12"/>
        <rFont val="宋体"/>
        <charset val="134"/>
      </rPr>
      <t>（</t>
    </r>
    <r>
      <rPr>
        <sz val="12"/>
        <rFont val="Times New Roman"/>
        <charset val="134"/>
      </rPr>
      <t>2021</t>
    </r>
    <r>
      <rPr>
        <sz val="12"/>
        <rFont val="宋体"/>
        <charset val="134"/>
      </rPr>
      <t>年）</t>
    </r>
  </si>
  <si>
    <t>行业名称</t>
  </si>
  <si>
    <t>企业单位数（个）</t>
  </si>
  <si>
    <t xml:space="preserve"> </t>
  </si>
  <si>
    <t>工业总
产值（当
年价格）</t>
  </si>
  <si>
    <t>工业
增加值</t>
  </si>
  <si>
    <t>年初
存货</t>
  </si>
  <si>
    <t>资产
总计</t>
  </si>
  <si>
    <t xml:space="preserve">  </t>
  </si>
  <si>
    <t>亏损企业</t>
  </si>
  <si>
    <t>亏损企业亏损总额</t>
  </si>
  <si>
    <t>流动资产合计</t>
  </si>
  <si>
    <t>全市合计</t>
  </si>
  <si>
    <t xml:space="preserve">    国有企业</t>
  </si>
  <si>
    <t xml:space="preserve">    集体企业</t>
  </si>
  <si>
    <t xml:space="preserve">    股份合作企业</t>
  </si>
  <si>
    <t xml:space="preserve">    股份制企业</t>
  </si>
  <si>
    <t xml:space="preserve">    港、澳、台商投资企业</t>
  </si>
  <si>
    <t xml:space="preserve">    外商投资企业</t>
  </si>
  <si>
    <t xml:space="preserve">    其他经济类型企业</t>
  </si>
  <si>
    <t>在总计中：国有控投工业</t>
  </si>
  <si>
    <t xml:space="preserve">    轻工业</t>
  </si>
  <si>
    <t xml:space="preserve">    重工业</t>
  </si>
  <si>
    <t>按企业规模分</t>
  </si>
  <si>
    <t xml:space="preserve">    大型工业</t>
  </si>
  <si>
    <t xml:space="preserve">    中型工业</t>
  </si>
  <si>
    <t xml:space="preserve">    小微型工业</t>
  </si>
  <si>
    <t>按行业分</t>
  </si>
  <si>
    <t xml:space="preserve">    煤炭开采和洗选业</t>
  </si>
  <si>
    <t xml:space="preserve">    石油和天然气开采业</t>
  </si>
  <si>
    <t xml:space="preserve">    黑色金属矿采选业</t>
  </si>
  <si>
    <t xml:space="preserve">    有色金属矿采选业</t>
  </si>
  <si>
    <t xml:space="preserve">    非金属矿采选业</t>
  </si>
  <si>
    <t xml:space="preserve">    开采辅助活动</t>
  </si>
  <si>
    <t xml:space="preserve">    其他采矿业</t>
  </si>
  <si>
    <t xml:space="preserve">    农副食品加工业</t>
  </si>
  <si>
    <t xml:space="preserve">    食品制造业</t>
  </si>
  <si>
    <t xml:space="preserve">    酒、饮料和精制茶制造业</t>
  </si>
  <si>
    <t xml:space="preserve">    烟草制品业 </t>
  </si>
  <si>
    <t xml:space="preserve">    纺织业</t>
  </si>
  <si>
    <t xml:space="preserve">    纺织服装、服饰业</t>
  </si>
  <si>
    <t xml:space="preserve">    皮革、毛皮、羽毛及其制品和制鞋业</t>
  </si>
  <si>
    <t xml:space="preserve">    木材加工和木、竹、藤、棕、草制品业</t>
  </si>
  <si>
    <t xml:space="preserve">    家具制造业 </t>
  </si>
  <si>
    <t xml:space="preserve">    造纸和纸制品业 </t>
  </si>
  <si>
    <t xml:space="preserve">    印刷和记录媒介复制业</t>
  </si>
  <si>
    <t xml:space="preserve">    文教、工美、体育和娱乐用品制造业</t>
  </si>
  <si>
    <t xml:space="preserve">    石油加工、炼焦和核燃料加工业 </t>
  </si>
  <si>
    <t xml:space="preserve">    化学原料和化学制品制造业</t>
  </si>
  <si>
    <t xml:space="preserve">    医药制造业 </t>
  </si>
  <si>
    <t xml:space="preserve">    化学纤维制造业</t>
  </si>
  <si>
    <t xml:space="preserve">    橡胶和塑料制品业</t>
  </si>
  <si>
    <t xml:space="preserve">    非金属矿物制品业</t>
  </si>
  <si>
    <t xml:space="preserve">    黑色金属冶炼和压延加工业 </t>
  </si>
  <si>
    <t xml:space="preserve">    有色金属冶炼和压延加工业 </t>
  </si>
  <si>
    <r>
      <rPr>
        <sz val="8.5"/>
        <rFont val="Arial Narrow"/>
        <charset val="134"/>
      </rPr>
      <t xml:space="preserve">        </t>
    </r>
    <r>
      <rPr>
        <sz val="8.5"/>
        <rFont val="宋体"/>
        <charset val="134"/>
      </rPr>
      <t>金属制品业</t>
    </r>
    <r>
      <rPr>
        <sz val="8.5"/>
        <rFont val="Arial Narrow"/>
        <charset val="134"/>
      </rPr>
      <t xml:space="preserve"> </t>
    </r>
  </si>
  <si>
    <t xml:space="preserve">    通用设备制造业</t>
  </si>
  <si>
    <t xml:space="preserve">    专用设备制造业 </t>
  </si>
  <si>
    <t xml:space="preserve">    汽车制造业</t>
  </si>
  <si>
    <t xml:space="preserve">    铁路、船舶、航空航天和其他运输设备制造业</t>
  </si>
  <si>
    <t xml:space="preserve">    电气机械和器材制造业 </t>
  </si>
  <si>
    <t xml:space="preserve">    计算机、通信和其他电子设备制造业</t>
  </si>
  <si>
    <t xml:space="preserve">    仪器仪表制造业</t>
  </si>
  <si>
    <t xml:space="preserve">    其他制造业</t>
  </si>
  <si>
    <t xml:space="preserve">    废弃资源综合利用业  </t>
  </si>
  <si>
    <t xml:space="preserve">    金属制品、机械和设备修理业</t>
  </si>
  <si>
    <t xml:space="preserve">    电力、热力生产和供应业</t>
  </si>
  <si>
    <t xml:space="preserve">    燃气生产和供应业  </t>
  </si>
  <si>
    <t xml:space="preserve">    水的生产和供应业  </t>
  </si>
  <si>
    <t>12-4 续表</t>
  </si>
  <si>
    <t>主营业务收入</t>
  </si>
  <si>
    <t>税金及附加</t>
  </si>
  <si>
    <t>利润
总额</t>
  </si>
  <si>
    <t>利税
总额</t>
  </si>
  <si>
    <t>本年应交增值税</t>
  </si>
  <si>
    <t>从业人员平均人数</t>
  </si>
  <si>
    <t>工业增加值率（%）</t>
  </si>
  <si>
    <t>固定资产净额</t>
  </si>
  <si>
    <t xml:space="preserve">  轻工业</t>
  </si>
  <si>
    <t xml:space="preserve">  重工业</t>
  </si>
  <si>
    <t xml:space="preserve">  大型工业</t>
  </si>
  <si>
    <t xml:space="preserve">  中型工业</t>
  </si>
  <si>
    <t xml:space="preserve">  小微型工业</t>
  </si>
  <si>
    <t xml:space="preserve">  煤炭开采和洗选业</t>
  </si>
  <si>
    <t xml:space="preserve">  石油和天然气开采业</t>
  </si>
  <si>
    <t xml:space="preserve">  黑色金属矿采选业</t>
  </si>
  <si>
    <t xml:space="preserve">  有色金属矿采选业</t>
  </si>
  <si>
    <t xml:space="preserve">  非金属矿采选业</t>
  </si>
  <si>
    <t xml:space="preserve">  开采辅助活动</t>
  </si>
  <si>
    <t xml:space="preserve">  其他采矿业</t>
  </si>
  <si>
    <t xml:space="preserve">  农副食品加工业</t>
  </si>
  <si>
    <t xml:space="preserve">  食品制造业</t>
  </si>
  <si>
    <t xml:space="preserve">  酒、饮料和精制茶制造业</t>
  </si>
  <si>
    <t xml:space="preserve">  烟草制品业 </t>
  </si>
  <si>
    <t xml:space="preserve">  纺织业</t>
  </si>
  <si>
    <t xml:space="preserve">  纺织服装、服饰业</t>
  </si>
  <si>
    <t xml:space="preserve">  皮革、毛皮、羽毛及其制品和制鞋业</t>
  </si>
  <si>
    <t xml:space="preserve">  木材加工和木、竹、藤、棕、草制品业</t>
  </si>
  <si>
    <t xml:space="preserve">  家具制造业 </t>
  </si>
  <si>
    <t xml:space="preserve">  造纸和纸制品业 </t>
  </si>
  <si>
    <t xml:space="preserve">  印刷和记录媒介复制业</t>
  </si>
  <si>
    <t xml:space="preserve">  文教、工美、体育和娱乐用品制造业</t>
  </si>
  <si>
    <t xml:space="preserve">  石油加工、炼焦和核燃料加工业 </t>
  </si>
  <si>
    <t xml:space="preserve">  化学原料和化学制品制造业</t>
  </si>
  <si>
    <t xml:space="preserve">  医药制造业 </t>
  </si>
  <si>
    <t xml:space="preserve">  化学纤维制造业</t>
  </si>
  <si>
    <t xml:space="preserve">  橡胶和塑料制品业</t>
  </si>
  <si>
    <t xml:space="preserve">  非金属矿物制品业</t>
  </si>
  <si>
    <t xml:space="preserve">  黑色金属冶炼和压延加工业 </t>
  </si>
  <si>
    <t xml:space="preserve">  有色金属冶炼和压延加工业 </t>
  </si>
  <si>
    <r>
      <rPr>
        <sz val="8.5"/>
        <rFont val="Arial Narrow"/>
        <charset val="134"/>
      </rPr>
      <t xml:space="preserve">    </t>
    </r>
    <r>
      <rPr>
        <sz val="8.5"/>
        <rFont val="宋体"/>
        <charset val="134"/>
      </rPr>
      <t>金属制品业</t>
    </r>
    <r>
      <rPr>
        <sz val="8.5"/>
        <rFont val="Arial Narrow"/>
        <charset val="134"/>
      </rPr>
      <t xml:space="preserve"> </t>
    </r>
  </si>
  <si>
    <t xml:space="preserve">  通用设备制造业</t>
  </si>
  <si>
    <t xml:space="preserve">  专用设备制造业 </t>
  </si>
  <si>
    <t xml:space="preserve">  汽车制造业</t>
  </si>
  <si>
    <t xml:space="preserve">  铁路、船舶、航空航天和其他运输设备制造业</t>
  </si>
  <si>
    <t xml:space="preserve">  电气机械和器材制造业 </t>
  </si>
  <si>
    <t xml:space="preserve">  计算机、通信和其他电子设备制造业</t>
  </si>
  <si>
    <t xml:space="preserve">  仪器仪表制造业</t>
  </si>
  <si>
    <t xml:space="preserve">  其他制造业</t>
  </si>
  <si>
    <t xml:space="preserve">  废弃资源综合利用业  </t>
  </si>
  <si>
    <t xml:space="preserve">  金属制品、机械和设备修理业</t>
  </si>
  <si>
    <t xml:space="preserve">  电力、热力生产和供应业</t>
  </si>
  <si>
    <t xml:space="preserve">  燃气生产和供应业  </t>
  </si>
  <si>
    <t xml:space="preserve">  水的生产和供应业  </t>
  </si>
  <si>
    <t>12-5  规模以上工业企业主要经济效益指标</t>
  </si>
  <si>
    <t>（2021年）</t>
  </si>
  <si>
    <t>总资产贡献率（%）</t>
  </si>
  <si>
    <t>资产负债率（%）</t>
  </si>
  <si>
    <t>流动资产周转率（次/年）</t>
  </si>
  <si>
    <t>成本费用利润率（%）</t>
  </si>
  <si>
    <t xml:space="preserve">    金属制品业 </t>
  </si>
  <si>
    <r>
      <rPr>
        <sz val="16"/>
        <rFont val="黑体"/>
        <charset val="134"/>
      </rPr>
      <t>1</t>
    </r>
    <r>
      <rPr>
        <sz val="16"/>
        <rFont val="黑体"/>
        <charset val="134"/>
      </rPr>
      <t>2</t>
    </r>
    <r>
      <rPr>
        <sz val="16"/>
        <rFont val="黑体"/>
        <charset val="134"/>
      </rPr>
      <t>-</t>
    </r>
    <r>
      <rPr>
        <sz val="16"/>
        <rFont val="黑体"/>
        <charset val="134"/>
      </rPr>
      <t>6</t>
    </r>
    <r>
      <rPr>
        <sz val="16"/>
        <rFont val="黑体"/>
        <charset val="134"/>
      </rPr>
      <t xml:space="preserve">  规模以上国有控股工业企业主要经济指标</t>
    </r>
  </si>
  <si>
    <r>
      <rPr>
        <sz val="12"/>
        <rFont val="Times New Roman"/>
        <charset val="134"/>
      </rPr>
      <t xml:space="preserve">    </t>
    </r>
    <r>
      <rPr>
        <sz val="12"/>
        <rFont val="宋体"/>
        <charset val="134"/>
      </rPr>
      <t>（</t>
    </r>
    <r>
      <rPr>
        <sz val="12"/>
        <rFont val="Times New Roman"/>
        <charset val="134"/>
      </rPr>
      <t>2021</t>
    </r>
    <r>
      <rPr>
        <sz val="12"/>
        <rFont val="宋体"/>
        <charset val="134"/>
      </rPr>
      <t>年）</t>
    </r>
  </si>
  <si>
    <t>工业总产值（当年价格）</t>
  </si>
  <si>
    <t>年初存货</t>
  </si>
  <si>
    <t>资产总计</t>
  </si>
  <si>
    <t>合计</t>
  </si>
  <si>
    <t xml:space="preserve">  大型企业</t>
  </si>
  <si>
    <t xml:space="preserve">  中型企业</t>
  </si>
  <si>
    <t xml:space="preserve">  小微型企业</t>
  </si>
  <si>
    <t>12-6 续表</t>
  </si>
  <si>
    <t>利润总额</t>
  </si>
  <si>
    <t>利税总额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</si>
  <si>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金属制品业</t>
    </r>
    <r>
      <rPr>
        <sz val="9"/>
        <rFont val="Arial Narrow"/>
        <charset val="134"/>
      </rPr>
      <t xml:space="preserve"> </t>
    </r>
  </si>
  <si>
    <t>12-7  规模以上股份制工业企业主要经济指标</t>
  </si>
  <si>
    <t xml:space="preserve">    （2021年）</t>
  </si>
  <si>
    <t>12-7 续表</t>
  </si>
  <si>
    <t>12-8  规模以上外商及港澳台商投资工业企业主要经济指标</t>
  </si>
  <si>
    <t xml:space="preserve">  （2021年）</t>
  </si>
  <si>
    <t>12-8 续表</t>
  </si>
  <si>
    <t>12-9  规模以上私营工业企业主要经济指标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</si>
  <si>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>2021</t>
    </r>
    <r>
      <rPr>
        <sz val="12"/>
        <rFont val="宋体"/>
        <charset val="134"/>
      </rPr>
      <t>年）</t>
    </r>
  </si>
  <si>
    <t>企业单位数(个)</t>
  </si>
  <si>
    <t>12-9 续表</t>
  </si>
  <si>
    <t>12-10  规模以上大中型工业企业主要经济指标</t>
  </si>
  <si>
    <t>12-10 续表</t>
  </si>
  <si>
    <t>12-11  规模以上先进制造业主要经济指标（新口径）</t>
  </si>
  <si>
    <t xml:space="preserve"> （2021年）</t>
  </si>
  <si>
    <t>总计</t>
  </si>
  <si>
    <t>一、高端电子信息制造业</t>
  </si>
  <si>
    <t>集成电路及关键元器件</t>
  </si>
  <si>
    <t>信息通信设备</t>
  </si>
  <si>
    <t>新型显示</t>
  </si>
  <si>
    <t>二、先进装备制造业</t>
  </si>
  <si>
    <t>智能制造装备</t>
  </si>
  <si>
    <t>船舶与海洋工程装备</t>
  </si>
  <si>
    <t>节能环保装备</t>
  </si>
  <si>
    <t>轨道交通设备</t>
  </si>
  <si>
    <t>航空装备</t>
  </si>
  <si>
    <t>新能源装备</t>
  </si>
  <si>
    <t>汽车制造</t>
  </si>
  <si>
    <t>卫星及应用</t>
  </si>
  <si>
    <t>重要基础件</t>
  </si>
  <si>
    <t>三、石油化工产业</t>
  </si>
  <si>
    <t>四、先进轻纺制造业</t>
  </si>
  <si>
    <t>绿色食品饮料</t>
  </si>
  <si>
    <t xml:space="preserve">  食品、饮料、烟草及饲料生产专用设备</t>
  </si>
  <si>
    <t>高附加值纺织服装</t>
  </si>
  <si>
    <t xml:space="preserve">  纺织、服装和皮革加工专用设备制造</t>
  </si>
  <si>
    <t>环保多功能家具</t>
  </si>
  <si>
    <t>智能节能型家电</t>
  </si>
  <si>
    <t>五、新材料制造业</t>
  </si>
  <si>
    <t>高端精品钢材</t>
  </si>
  <si>
    <t>高性能复合材料及特种功能材料</t>
  </si>
  <si>
    <t>战略前沿材料</t>
  </si>
  <si>
    <t>六、生物医药及高性能医疗器械</t>
  </si>
  <si>
    <t>生物制药</t>
  </si>
  <si>
    <t>高性能医疗器械</t>
  </si>
  <si>
    <t>12-11 续表</t>
  </si>
  <si>
    <t>12-12  规模以上高技术制造业主要经济指标</t>
  </si>
  <si>
    <t>高技术产业合计</t>
  </si>
  <si>
    <t>一、医药制造业</t>
  </si>
  <si>
    <t>　　（一）化学药品制造</t>
  </si>
  <si>
    <t>　　（二）中药饮片加工</t>
  </si>
  <si>
    <t>　　（三）中成药生产</t>
  </si>
  <si>
    <t>　　（四）兽用药品制造</t>
  </si>
  <si>
    <t>　　（五）生物药品制造</t>
  </si>
  <si>
    <t>　　（六）卫生材料及医药用品制造</t>
  </si>
  <si>
    <t xml:space="preserve">        （七）药用辅料及包装材料</t>
  </si>
  <si>
    <t>二、航空、航天器及设备制造业</t>
  </si>
  <si>
    <t>　　（一）飞机制造</t>
  </si>
  <si>
    <t>　　（二）航天器制造</t>
  </si>
  <si>
    <t>　　（三）航空、航天相关设备制造</t>
  </si>
  <si>
    <t>　　（四）其他航空航天器制造</t>
  </si>
  <si>
    <t>　　（五）航空航天器修理</t>
  </si>
  <si>
    <t>三、电子及通信设备制造业</t>
  </si>
  <si>
    <t>　　（一）电子工业专用设备制造</t>
  </si>
  <si>
    <t>　　（二）光纤、光缆及锂离子电池制造</t>
  </si>
  <si>
    <t>　　（三）通信设备、雷达及配套设备制造</t>
  </si>
  <si>
    <t>　　　　     通信系统设备制造</t>
  </si>
  <si>
    <t>　　　　     通信终端设备制造</t>
  </si>
  <si>
    <t>　　             雷达及配套设备制造</t>
  </si>
  <si>
    <t>　　（四）广播电视设备制造</t>
  </si>
  <si>
    <t>　　（五）非专业视听设备制造</t>
  </si>
  <si>
    <t>　　（六）电子器件制造</t>
  </si>
  <si>
    <t>　　（七）电子元件及电子专用材料制造</t>
  </si>
  <si>
    <t>　　（八）智能消费设备制造</t>
  </si>
  <si>
    <t>　　（九）其他电子设备制造</t>
  </si>
  <si>
    <t>四、计算机及办公设备制造业</t>
  </si>
  <si>
    <t>　　（一）计算机整机制造</t>
  </si>
  <si>
    <t>　　（二）计算机零部件制造</t>
  </si>
  <si>
    <t>　　（三）计算机外围设备制造</t>
  </si>
  <si>
    <t>　　（四）工业控制计算机及系统制造</t>
  </si>
  <si>
    <t xml:space="preserve">        （五）信息安全设备制造</t>
  </si>
  <si>
    <t xml:space="preserve">        （六）其他计算机制造</t>
  </si>
  <si>
    <t xml:space="preserve">        （七）办公设备制造</t>
  </si>
  <si>
    <t>五、医疗仪器设备及仪器仪表制造业</t>
  </si>
  <si>
    <t>　　（一）医疗仪器设备及器械制造</t>
  </si>
  <si>
    <t>　    （二） 通用仪器仪表制造</t>
  </si>
  <si>
    <t>　    （三） 专用仪器仪表制造</t>
  </si>
  <si>
    <t>　    （四） 光学仪器制造</t>
  </si>
  <si>
    <t>　    （五） 其他仪器仪表制造业</t>
  </si>
  <si>
    <t>六、信息化学品制造业</t>
  </si>
  <si>
    <t xml:space="preserve">       （一）信息化学品制造</t>
  </si>
  <si>
    <t>12-12 续表</t>
  </si>
  <si>
    <t>12-13  规模以上优势传统产业主要经济指标</t>
  </si>
  <si>
    <t>1、纺织服装</t>
  </si>
  <si>
    <t xml:space="preserve">   纺织业</t>
  </si>
  <si>
    <t xml:space="preserve">   纺织服装、服饰业</t>
  </si>
  <si>
    <t xml:space="preserve">   化学纤维制造业</t>
  </si>
  <si>
    <t>2、食品饮料</t>
  </si>
  <si>
    <t xml:space="preserve">   农副食品加工业</t>
  </si>
  <si>
    <t xml:space="preserve">   食品制造业</t>
  </si>
  <si>
    <t xml:space="preserve">   酒、饮料和精制茶制造业</t>
  </si>
  <si>
    <t xml:space="preserve">   烟草制品业</t>
  </si>
  <si>
    <t>3、家具制造业</t>
  </si>
  <si>
    <t>4、建筑材料</t>
  </si>
  <si>
    <t xml:space="preserve">   非金属矿采选业</t>
  </si>
  <si>
    <t xml:space="preserve">   非金属矿物制品业</t>
  </si>
  <si>
    <t xml:space="preserve">   建筑、安全用金属制品制造</t>
  </si>
  <si>
    <t>5、金属制品业</t>
  </si>
  <si>
    <t>6、家用电力器具制造业</t>
  </si>
  <si>
    <t>12-13 续表</t>
  </si>
  <si>
    <t>12-14  2009-2021年全市现代产业增加值及增长情况</t>
  </si>
  <si>
    <t>年份</t>
  </si>
  <si>
    <t>高技术制造业
增加值
（万元）</t>
  </si>
  <si>
    <t>同比±%</t>
  </si>
  <si>
    <t>先进制造业
增加值
（万元）</t>
  </si>
  <si>
    <t>高技术制造业占规上工业增加值比重（%）</t>
  </si>
  <si>
    <t>先进制造业占规上工业增加值比重（%）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</si>
  <si>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</si>
  <si>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</si>
  <si>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</si>
  <si>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</si>
  <si>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</si>
  <si>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</si>
  <si>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</si>
  <si>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</si>
  <si>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2017年</t>
  </si>
  <si>
    <t>2018年</t>
  </si>
  <si>
    <t>2019年</t>
  </si>
  <si>
    <t>2021年</t>
  </si>
  <si>
    <t>12-15  分县区规模以上工业企业个数、从业人员数</t>
  </si>
  <si>
    <t>单位：个、人</t>
  </si>
  <si>
    <r>
      <rPr>
        <sz val="9"/>
        <rFont val="宋体"/>
        <charset val="134"/>
      </rPr>
      <t>指</t>
    </r>
    <r>
      <rPr>
        <sz val="9"/>
        <rFont val="Arial Narrow"/>
        <charset val="134"/>
      </rPr>
      <t xml:space="preserve">  </t>
    </r>
    <r>
      <rPr>
        <sz val="9"/>
        <rFont val="宋体"/>
        <charset val="134"/>
      </rPr>
      <t>标</t>
    </r>
  </si>
  <si>
    <t>全市总计</t>
  </si>
  <si>
    <t>江城区</t>
  </si>
  <si>
    <t>海陵区</t>
  </si>
  <si>
    <t>高新区</t>
  </si>
  <si>
    <t>阳东区</t>
  </si>
  <si>
    <t>阳西县</t>
  </si>
  <si>
    <t>阳春市</t>
  </si>
  <si>
    <t>规模以上工业企业个数</t>
  </si>
  <si>
    <r>
      <rPr>
        <sz val="9"/>
        <rFont val="宋体"/>
        <charset val="134"/>
      </rPr>
      <t xml:space="preserve">     #</t>
    </r>
    <r>
      <rPr>
        <sz val="9"/>
        <rFont val="宋体"/>
        <charset val="134"/>
      </rPr>
      <t>：轻工业</t>
    </r>
  </si>
  <si>
    <r>
      <rPr>
        <sz val="9"/>
        <rFont val="宋体"/>
        <charset val="134"/>
      </rPr>
      <t xml:space="preserve">    </t>
    </r>
    <r>
      <rPr>
        <sz val="9"/>
        <rFont val="宋体"/>
        <charset val="134"/>
      </rPr>
      <t>按大、中、小型分组</t>
    </r>
  </si>
  <si>
    <t xml:space="preserve">    在总计中:国有控股企业</t>
  </si>
  <si>
    <t>规模以上工业年平均从业人员数</t>
  </si>
  <si>
    <r>
      <rPr>
        <sz val="9"/>
        <rFont val="宋体"/>
        <charset val="134"/>
      </rPr>
      <t xml:space="preserve">        </t>
    </r>
    <r>
      <rPr>
        <sz val="9"/>
        <rFont val="宋体"/>
        <charset val="134"/>
      </rPr>
      <t>重工业</t>
    </r>
  </si>
  <si>
    <t>12-16  各县（市、区）工业总产值</t>
  </si>
  <si>
    <r>
      <rPr>
        <sz val="9.5"/>
        <rFont val="宋体"/>
        <charset val="134"/>
      </rPr>
      <t>指</t>
    </r>
    <r>
      <rPr>
        <sz val="9.5"/>
        <rFont val="Arial Narrow"/>
        <charset val="134"/>
      </rPr>
      <t xml:space="preserve">  </t>
    </r>
    <r>
      <rPr>
        <sz val="9.5"/>
        <rFont val="宋体"/>
        <charset val="134"/>
      </rPr>
      <t>标</t>
    </r>
  </si>
  <si>
    <t>全市总计(2021年)</t>
  </si>
  <si>
    <t>全社会工业总产值总计</t>
  </si>
  <si>
    <t xml:space="preserve"> 一、规模以上工业企业</t>
  </si>
  <si>
    <t xml:space="preserve">     #：大型企业</t>
  </si>
  <si>
    <t xml:space="preserve">        中型企业</t>
  </si>
  <si>
    <t xml:space="preserve">        小微型企业</t>
  </si>
  <si>
    <t xml:space="preserve">    按经济类型分</t>
  </si>
  <si>
    <t xml:space="preserve"> 二、规模以下工业总产值</t>
  </si>
  <si>
    <t>全社会工业总产值指数（以上年为100）</t>
  </si>
  <si>
    <t xml:space="preserve"> 二、规模以下工业</t>
  </si>
  <si>
    <t>12-17 各县（市、区）工业增加值</t>
  </si>
  <si>
    <t>全社会工业增加值总计</t>
  </si>
  <si>
    <t xml:space="preserve"> 一、规模以上工业增加值</t>
  </si>
  <si>
    <t xml:space="preserve"> 二、规模以下工业增加值</t>
  </si>
  <si>
    <t>全社会工业增加值指数（以上年为100）</t>
  </si>
  <si>
    <t>12-18  各县(市、区）规模以上工业增加值按行业分</t>
  </si>
  <si>
    <t>全市
总计</t>
  </si>
  <si>
    <t>开采辅助活动</t>
  </si>
  <si>
    <t xml:space="preserve">石油加工、炼焦和核燃料加工业 </t>
  </si>
  <si>
    <t>12-19  各县(市、区）规模以上工业产值按行业分</t>
  </si>
  <si>
    <t>12-20  各县（市、区）规模以上工业财务主要指标</t>
  </si>
  <si>
    <r>
      <rPr>
        <sz val="10"/>
        <rFont val="宋体"/>
        <charset val="134"/>
      </rPr>
      <t>（</t>
    </r>
    <r>
      <rPr>
        <sz val="10"/>
        <rFont val="Arial Narrow"/>
        <charset val="134"/>
      </rPr>
      <t>2021</t>
    </r>
    <r>
      <rPr>
        <sz val="10"/>
        <rFont val="宋体"/>
        <charset val="134"/>
      </rPr>
      <t>年）</t>
    </r>
  </si>
  <si>
    <t>计量
单位</t>
  </si>
  <si>
    <t>万元</t>
  </si>
  <si>
    <t>其中：应收账款</t>
  </si>
  <si>
    <t>存货</t>
  </si>
  <si>
    <t>其中：产成品</t>
  </si>
  <si>
    <t>负债合计</t>
  </si>
  <si>
    <t>营业收入</t>
  </si>
  <si>
    <t>其中：主营业务收入</t>
  </si>
  <si>
    <t>营业成本</t>
  </si>
  <si>
    <t>销售费用</t>
  </si>
  <si>
    <t>管理费用</t>
  </si>
  <si>
    <t>研发用用</t>
  </si>
  <si>
    <t>财务费用</t>
  </si>
  <si>
    <t>其中：利息费用</t>
  </si>
  <si>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利息收入</t>
    </r>
    <r>
      <rPr>
        <sz val="9"/>
        <rFont val="Arial Narrow"/>
        <charset val="134"/>
      </rPr>
      <t xml:space="preserve"> </t>
    </r>
  </si>
  <si>
    <t>资产减值损失</t>
  </si>
  <si>
    <t>公允价值变动收益</t>
  </si>
  <si>
    <t>投资收益</t>
  </si>
  <si>
    <t>其他收益</t>
  </si>
  <si>
    <t>营业利润</t>
  </si>
  <si>
    <t>营业外收入</t>
  </si>
  <si>
    <t>营业外支出</t>
  </si>
  <si>
    <t>应交增值税</t>
  </si>
  <si>
    <t>平均用工人数</t>
  </si>
  <si>
    <t>人</t>
  </si>
  <si>
    <t>12-21  规模以上产品产量</t>
  </si>
  <si>
    <t>产品名称</t>
  </si>
  <si>
    <t>计量单位</t>
  </si>
  <si>
    <t>石灰石</t>
  </si>
  <si>
    <t>吨</t>
  </si>
  <si>
    <t>饲料</t>
  </si>
  <si>
    <r>
      <rPr>
        <sz val="9"/>
        <color indexed="8"/>
        <rFont val="Arial Narrow"/>
        <charset val="134"/>
      </rPr>
      <t xml:space="preserve">  </t>
    </r>
    <r>
      <rPr>
        <sz val="9"/>
        <color indexed="8"/>
        <rFont val="宋体"/>
        <charset val="134"/>
      </rPr>
      <t>其中：配合饲料</t>
    </r>
  </si>
  <si>
    <r>
      <rPr>
        <sz val="9"/>
        <color indexed="8"/>
        <rFont val="Arial Narrow"/>
        <charset val="134"/>
      </rPr>
      <t xml:space="preserve">               </t>
    </r>
    <r>
      <rPr>
        <sz val="9"/>
        <color indexed="8"/>
        <rFont val="宋体"/>
        <charset val="134"/>
      </rPr>
      <t>混合饲料</t>
    </r>
  </si>
  <si>
    <t>精制食用植物油</t>
  </si>
  <si>
    <t>鲜、冷藏肉</t>
  </si>
  <si>
    <t>冷冻水产品</t>
  </si>
  <si>
    <t>饮料酒</t>
  </si>
  <si>
    <t>千升</t>
  </si>
  <si>
    <t xml:space="preserve">  其中：白酒（折65度，商品量）</t>
  </si>
  <si>
    <t>服装</t>
  </si>
  <si>
    <t>万件</t>
  </si>
  <si>
    <t xml:space="preserve">  梭织服装</t>
  </si>
  <si>
    <t xml:space="preserve">    其中：羽绒服装</t>
  </si>
  <si>
    <t>人造板</t>
  </si>
  <si>
    <t>立方米</t>
  </si>
  <si>
    <t xml:space="preserve">        纤维板</t>
  </si>
  <si>
    <t>机制纸及纸板（外购原纸加工除外）</t>
  </si>
  <si>
    <t>纸制品</t>
  </si>
  <si>
    <t xml:space="preserve">  其中：瓦楞纸箱</t>
  </si>
  <si>
    <t>多色印刷品</t>
  </si>
  <si>
    <t>对开色令</t>
  </si>
  <si>
    <t>农用氮、磷、钾化学肥料（折纯）</t>
  </si>
  <si>
    <t xml:space="preserve">  磷肥（折五氧化二磷100％）</t>
  </si>
  <si>
    <t>塑料制品</t>
  </si>
  <si>
    <t xml:space="preserve">        泡沫塑料</t>
  </si>
  <si>
    <t xml:space="preserve">        日用塑料制品</t>
  </si>
  <si>
    <t>硅酸盐水泥熟料</t>
  </si>
  <si>
    <t xml:space="preserve">  其中：窑外分解窑水泥熟料</t>
  </si>
  <si>
    <t>水泥</t>
  </si>
  <si>
    <r>
      <rPr>
        <sz val="9"/>
        <color rgb="FF000000"/>
        <rFont val="Arial Narrow"/>
        <charset val="134"/>
      </rPr>
      <t xml:space="preserve">  </t>
    </r>
    <r>
      <rPr>
        <sz val="9"/>
        <color rgb="FF000000"/>
        <rFont val="宋体"/>
        <charset val="134"/>
      </rPr>
      <t>其中：强度等级</t>
    </r>
    <r>
      <rPr>
        <sz val="9"/>
        <color rgb="FF000000"/>
        <rFont val="Arial Narrow"/>
        <charset val="134"/>
      </rPr>
      <t>42.5</t>
    </r>
    <r>
      <rPr>
        <sz val="9"/>
        <color rgb="FF000000"/>
        <rFont val="宋体"/>
        <charset val="134"/>
      </rPr>
      <t>水泥（含</t>
    </r>
    <r>
      <rPr>
        <sz val="9"/>
        <color rgb="FF000000"/>
        <rFont val="Arial Narrow"/>
        <charset val="134"/>
      </rPr>
      <t>R</t>
    </r>
    <r>
      <rPr>
        <sz val="9"/>
        <color rgb="FF000000"/>
        <rFont val="宋体"/>
        <charset val="134"/>
      </rPr>
      <t>型）</t>
    </r>
  </si>
  <si>
    <r>
      <rPr>
        <sz val="9"/>
        <color indexed="8"/>
        <rFont val="Arial Narrow"/>
        <charset val="134"/>
      </rPr>
      <t xml:space="preserve">        </t>
    </r>
    <r>
      <rPr>
        <sz val="9"/>
        <color indexed="8"/>
        <rFont val="宋体"/>
        <charset val="134"/>
      </rPr>
      <t>强度等级</t>
    </r>
    <r>
      <rPr>
        <sz val="9"/>
        <color indexed="8"/>
        <rFont val="Arial Narrow"/>
        <charset val="134"/>
      </rPr>
      <t>52.5</t>
    </r>
    <r>
      <rPr>
        <sz val="9"/>
        <color indexed="8"/>
        <rFont val="宋体"/>
        <charset val="134"/>
      </rPr>
      <t>水泥（含</t>
    </r>
    <r>
      <rPr>
        <sz val="9"/>
        <color indexed="8"/>
        <rFont val="Arial Narrow"/>
        <charset val="134"/>
      </rPr>
      <t>R</t>
    </r>
    <r>
      <rPr>
        <sz val="9"/>
        <color indexed="8"/>
        <rFont val="宋体"/>
        <charset val="134"/>
      </rPr>
      <t>型）</t>
    </r>
  </si>
  <si>
    <t>砖</t>
  </si>
  <si>
    <t>万块</t>
  </si>
  <si>
    <t>生铁</t>
  </si>
  <si>
    <t>粗钢</t>
  </si>
  <si>
    <t>钢材</t>
  </si>
  <si>
    <t xml:space="preserve">  棒材</t>
  </si>
  <si>
    <t xml:space="preserve">  钢筋</t>
  </si>
  <si>
    <t xml:space="preserve">  线材（盘条）</t>
  </si>
  <si>
    <t xml:space="preserve">  冷轧薄板</t>
  </si>
  <si>
    <t xml:space="preserve">  冷轧窄钢带</t>
  </si>
  <si>
    <t>不锈钢日用制品</t>
  </si>
  <si>
    <t>泵</t>
  </si>
  <si>
    <t>台</t>
  </si>
  <si>
    <t>发电机组（发电设备）</t>
  </si>
  <si>
    <t>千瓦</t>
  </si>
  <si>
    <t>电子元件</t>
  </si>
  <si>
    <t>万只</t>
  </si>
  <si>
    <t>印制电路板</t>
  </si>
  <si>
    <t>平方米</t>
  </si>
  <si>
    <t>发电量</t>
  </si>
  <si>
    <t>万千瓦小时</t>
  </si>
  <si>
    <r>
      <rPr>
        <sz val="9"/>
        <color indexed="8"/>
        <rFont val="Arial Narrow"/>
        <charset val="134"/>
      </rPr>
      <t xml:space="preserve">      </t>
    </r>
    <r>
      <rPr>
        <sz val="9"/>
        <color indexed="8"/>
        <rFont val="宋体"/>
        <charset val="134"/>
      </rPr>
      <t>其中：火力发电量</t>
    </r>
  </si>
  <si>
    <r>
      <rPr>
        <sz val="9"/>
        <color indexed="8"/>
        <rFont val="Arial Narrow"/>
        <charset val="134"/>
      </rPr>
      <t xml:space="preserve">                   </t>
    </r>
    <r>
      <rPr>
        <sz val="9"/>
        <color indexed="8"/>
        <rFont val="宋体"/>
        <charset val="134"/>
      </rPr>
      <t>水力发电量</t>
    </r>
  </si>
  <si>
    <r>
      <rPr>
        <sz val="9"/>
        <color indexed="8"/>
        <rFont val="Arial Narrow"/>
        <charset val="134"/>
      </rPr>
      <t xml:space="preserve">                   </t>
    </r>
    <r>
      <rPr>
        <sz val="9"/>
        <color indexed="8"/>
        <rFont val="宋体"/>
        <charset val="134"/>
      </rPr>
      <t>核能发电量</t>
    </r>
  </si>
  <si>
    <r>
      <rPr>
        <sz val="9"/>
        <color indexed="8"/>
        <rFont val="Arial Narrow"/>
        <charset val="134"/>
      </rPr>
      <t xml:space="preserve">                   </t>
    </r>
    <r>
      <rPr>
        <sz val="9"/>
        <color indexed="8"/>
        <rFont val="宋体"/>
        <charset val="134"/>
      </rPr>
      <t>风力发电量</t>
    </r>
  </si>
  <si>
    <r>
      <rPr>
        <sz val="9"/>
        <color indexed="8"/>
        <rFont val="Arial Narrow"/>
        <charset val="134"/>
      </rPr>
      <t xml:space="preserve">                   </t>
    </r>
    <r>
      <rPr>
        <sz val="9"/>
        <color indexed="8"/>
        <rFont val="宋体"/>
        <charset val="134"/>
      </rPr>
      <t>太阳能发电量</t>
    </r>
  </si>
  <si>
    <t>自来水生产量</t>
  </si>
  <si>
    <t>万立方米</t>
  </si>
  <si>
    <t>12-22  建市以来工业企业单位数</t>
  </si>
  <si>
    <t>单位：个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</si>
  <si>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      </t>
    </r>
    <r>
      <rPr>
        <sz val="9"/>
        <rFont val="宋体"/>
        <charset val="134"/>
      </rPr>
      <t>目</t>
    </r>
  </si>
  <si>
    <t>1988年</t>
  </si>
  <si>
    <t>1990年</t>
  </si>
  <si>
    <t>1995年</t>
  </si>
  <si>
    <t>2000年</t>
  </si>
  <si>
    <t>2001年</t>
  </si>
  <si>
    <t>2002年</t>
  </si>
  <si>
    <t>2003年</t>
  </si>
  <si>
    <t>2004年</t>
  </si>
  <si>
    <t>2005年</t>
  </si>
  <si>
    <t>全市工业企业单位数</t>
  </si>
  <si>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＃</t>
    </r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轻工业</t>
    </r>
  </si>
  <si>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重工业</t>
    </r>
  </si>
  <si>
    <t>一、规模以上工业</t>
  </si>
  <si>
    <r>
      <rPr>
        <sz val="9"/>
        <rFont val="Arial Narrow"/>
        <charset val="134"/>
      </rPr>
      <t xml:space="preserve">  </t>
    </r>
    <r>
      <rPr>
        <sz val="9"/>
        <rFont val="宋体"/>
        <charset val="134"/>
      </rPr>
      <t>＃轻工业</t>
    </r>
  </si>
  <si>
    <t>按大中小型企业分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</si>
  <si>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大型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</si>
  <si>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中型</t>
    </r>
  </si>
  <si>
    <t xml:space="preserve">    小微型</t>
  </si>
  <si>
    <r>
      <rPr>
        <b/>
        <sz val="9"/>
        <rFont val="宋体"/>
        <charset val="134"/>
      </rPr>
      <t>按所有制分</t>
    </r>
    <r>
      <rPr>
        <b/>
        <sz val="9"/>
        <rFont val="Arial Narrow"/>
        <charset val="134"/>
      </rPr>
      <t>*</t>
    </r>
  </si>
  <si>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国有企业</t>
    </r>
  </si>
  <si>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集体企业</t>
    </r>
  </si>
  <si>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联营企业</t>
    </r>
    <r>
      <rPr>
        <sz val="9"/>
        <rFont val="Arial Narrow"/>
        <charset val="134"/>
      </rPr>
      <t>*</t>
    </r>
  </si>
  <si>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有限责任公司</t>
    </r>
  </si>
  <si>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股份有限公司</t>
    </r>
  </si>
  <si>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私营企业</t>
    </r>
  </si>
  <si>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其他内资企业</t>
    </r>
  </si>
  <si>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港澳台投资企业</t>
    </r>
  </si>
  <si>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外商投资企业</t>
    </r>
  </si>
  <si>
    <t>总计中：</t>
  </si>
  <si>
    <t>民营工业</t>
  </si>
  <si>
    <t>＃规模以上民营工业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</si>
  <si>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规模以下民营工业</t>
    </r>
  </si>
  <si>
    <r>
      <rPr>
        <sz val="9"/>
        <rFont val="宋体"/>
        <charset val="134"/>
      </rPr>
      <t>注：</t>
    </r>
    <r>
      <rPr>
        <sz val="9"/>
        <rFont val="Arial Narrow"/>
        <charset val="134"/>
      </rPr>
      <t>1987</t>
    </r>
    <r>
      <rPr>
        <sz val="9"/>
        <rFont val="宋体"/>
        <charset val="134"/>
      </rPr>
      <t>年不包括个体工业；</t>
    </r>
    <r>
      <rPr>
        <sz val="9"/>
        <rFont val="Arial Narrow"/>
        <charset val="134"/>
      </rPr>
      <t>1988-1992</t>
    </r>
    <r>
      <rPr>
        <sz val="9"/>
        <rFont val="宋体"/>
        <charset val="134"/>
      </rPr>
      <t>年联营经济，包括全民与集体，全民与私营，</t>
    </r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集体与私营合营</t>
    </r>
    <r>
      <rPr>
        <sz val="9"/>
        <rFont val="Arial Narrow"/>
        <charset val="134"/>
      </rPr>
      <t>(</t>
    </r>
    <r>
      <rPr>
        <sz val="9"/>
        <rFont val="宋体"/>
        <charset val="134"/>
      </rPr>
      <t>下同</t>
    </r>
    <r>
      <rPr>
        <sz val="9"/>
        <rFont val="Arial Narrow"/>
        <charset val="134"/>
      </rPr>
      <t>)</t>
    </r>
    <r>
      <rPr>
        <sz val="9"/>
        <rFont val="宋体"/>
        <charset val="134"/>
      </rPr>
      <t>。</t>
    </r>
  </si>
  <si>
    <t xml:space="preserve">12-22  续表一                                                                                                                        </t>
  </si>
  <si>
    <t>2006年</t>
  </si>
  <si>
    <t>2007年</t>
  </si>
  <si>
    <t>2008年</t>
  </si>
  <si>
    <t xml:space="preserve">12-22  续表二                                                                                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</si>
  <si>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小微型</t>
    </r>
  </si>
  <si>
    <t>12-23  建市以来工业总产值（当年价）</t>
  </si>
  <si>
    <t xml:space="preserve"> 单位:万元</t>
  </si>
  <si>
    <t>1995年
(新规定)</t>
  </si>
  <si>
    <t>全市工业总产值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</si>
  <si>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＃民营工业</t>
    </r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</si>
  <si>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＃轻工业</t>
    </r>
  </si>
  <si>
    <r>
      <rPr>
        <sz val="9"/>
        <rFont val="宋体"/>
        <charset val="134"/>
      </rPr>
      <t xml:space="preserve">     </t>
    </r>
    <r>
      <rPr>
        <sz val="9"/>
        <rFont val="宋体"/>
        <charset val="134"/>
      </rPr>
      <t>重工业</t>
    </r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</si>
  <si>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＃民营工业</t>
    </r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</si>
  <si>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＃ 轻工业</t>
    </r>
  </si>
  <si>
    <t>按大中小型分</t>
  </si>
  <si>
    <r>
      <rPr>
        <sz val="9"/>
        <rFont val="宋体"/>
        <charset val="134"/>
      </rPr>
      <t xml:space="preserve">    </t>
    </r>
    <r>
      <rPr>
        <sz val="9"/>
        <rFont val="宋体"/>
        <charset val="134"/>
      </rPr>
      <t>大型</t>
    </r>
  </si>
  <si>
    <r>
      <rPr>
        <sz val="9"/>
        <rFont val="宋体"/>
        <charset val="134"/>
      </rPr>
      <t xml:space="preserve">    </t>
    </r>
    <r>
      <rPr>
        <sz val="9"/>
        <rFont val="宋体"/>
        <charset val="134"/>
      </rPr>
      <t>中型</t>
    </r>
  </si>
  <si>
    <t>按所有制分*</t>
  </si>
  <si>
    <r>
      <rPr>
        <sz val="9"/>
        <rFont val="宋体"/>
        <charset val="134"/>
      </rPr>
      <t xml:space="preserve">      </t>
    </r>
    <r>
      <rPr>
        <sz val="9"/>
        <rFont val="宋体"/>
        <charset val="134"/>
      </rPr>
      <t>国有企业</t>
    </r>
  </si>
  <si>
    <r>
      <rPr>
        <sz val="9"/>
        <rFont val="宋体"/>
        <charset val="134"/>
      </rPr>
      <t xml:space="preserve">      </t>
    </r>
    <r>
      <rPr>
        <sz val="9"/>
        <rFont val="宋体"/>
        <charset val="134"/>
      </rPr>
      <t>集体企业</t>
    </r>
  </si>
  <si>
    <r>
      <rPr>
        <sz val="9"/>
        <rFont val="宋体"/>
        <charset val="134"/>
      </rPr>
      <t xml:space="preserve">      </t>
    </r>
    <r>
      <rPr>
        <sz val="9"/>
        <rFont val="宋体"/>
        <charset val="134"/>
      </rPr>
      <t>联营企业*</t>
    </r>
  </si>
  <si>
    <r>
      <rPr>
        <sz val="9"/>
        <rFont val="宋体"/>
        <charset val="134"/>
      </rPr>
      <t xml:space="preserve">      </t>
    </r>
    <r>
      <rPr>
        <sz val="9"/>
        <rFont val="宋体"/>
        <charset val="134"/>
      </rPr>
      <t>有限责任公司</t>
    </r>
  </si>
  <si>
    <r>
      <rPr>
        <sz val="9"/>
        <rFont val="宋体"/>
        <charset val="134"/>
      </rPr>
      <t xml:space="preserve">      </t>
    </r>
    <r>
      <rPr>
        <sz val="9"/>
        <rFont val="宋体"/>
        <charset val="134"/>
      </rPr>
      <t>股份有限公司</t>
    </r>
  </si>
  <si>
    <r>
      <rPr>
        <sz val="9"/>
        <rFont val="宋体"/>
        <charset val="134"/>
      </rPr>
      <t xml:space="preserve">      </t>
    </r>
    <r>
      <rPr>
        <sz val="9"/>
        <rFont val="宋体"/>
        <charset val="134"/>
      </rPr>
      <t>私营企业</t>
    </r>
  </si>
  <si>
    <r>
      <rPr>
        <sz val="9"/>
        <rFont val="宋体"/>
        <charset val="134"/>
      </rPr>
      <t xml:space="preserve">      </t>
    </r>
    <r>
      <rPr>
        <sz val="9"/>
        <rFont val="宋体"/>
        <charset val="134"/>
      </rPr>
      <t>其他内资企业</t>
    </r>
  </si>
  <si>
    <r>
      <rPr>
        <sz val="9"/>
        <rFont val="宋体"/>
        <charset val="134"/>
      </rPr>
      <t xml:space="preserve">      </t>
    </r>
    <r>
      <rPr>
        <sz val="9"/>
        <rFont val="宋体"/>
        <charset val="134"/>
      </rPr>
      <t>港澳台投资企业</t>
    </r>
  </si>
  <si>
    <r>
      <rPr>
        <sz val="9"/>
        <rFont val="宋体"/>
        <charset val="134"/>
      </rPr>
      <t xml:space="preserve">      </t>
    </r>
    <r>
      <rPr>
        <sz val="9"/>
        <rFont val="宋体"/>
        <charset val="134"/>
      </rPr>
      <t>外商投资企业</t>
    </r>
  </si>
  <si>
    <t>12-23  续表一</t>
  </si>
  <si>
    <t>单位:万元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</si>
  <si>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＃轻工业</t>
    </r>
  </si>
  <si>
    <r>
      <rPr>
        <sz val="9"/>
        <rFont val="宋体"/>
        <charset val="134"/>
      </rPr>
      <t xml:space="preserve">    </t>
    </r>
    <r>
      <rPr>
        <sz val="9"/>
        <rFont val="宋体"/>
        <charset val="134"/>
      </rPr>
      <t>重工业</t>
    </r>
  </si>
  <si>
    <t xml:space="preserve">12-23 续表二                                                                                                                                                                 </t>
  </si>
  <si>
    <t>注：2021年开始民营工业的统计口径变更，导致数据与往年有较大差异。</t>
  </si>
  <si>
    <t>12-24 建市以来工业总产值构成及指数</t>
  </si>
  <si>
    <r>
      <rPr>
        <b/>
        <sz val="9"/>
        <rFont val="宋体"/>
        <charset val="134"/>
      </rPr>
      <t>一、全市工业总产值构成</t>
    </r>
    <r>
      <rPr>
        <b/>
        <sz val="9"/>
        <rFont val="Arial Narrow"/>
        <charset val="134"/>
      </rPr>
      <t>%</t>
    </r>
  </si>
  <si>
    <r>
      <rPr>
        <sz val="9"/>
        <rFont val="Arial Narrow"/>
        <charset val="134"/>
      </rPr>
      <t xml:space="preserve">            </t>
    </r>
    <r>
      <rPr>
        <sz val="9"/>
        <rFont val="宋体"/>
        <charset val="134"/>
      </rPr>
      <t>轻工业</t>
    </r>
  </si>
  <si>
    <r>
      <rPr>
        <sz val="9"/>
        <rFont val="Arial Narrow"/>
        <charset val="134"/>
      </rPr>
      <t xml:space="preserve">            </t>
    </r>
    <r>
      <rPr>
        <sz val="9"/>
        <rFont val="宋体"/>
        <charset val="134"/>
      </rPr>
      <t>重工业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</si>
  <si>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规模以上工业</t>
    </r>
  </si>
  <si>
    <r>
      <rPr>
        <b/>
        <sz val="9"/>
        <rFont val="Arial Narrow"/>
        <charset val="134"/>
      </rPr>
      <t xml:space="preserve">         </t>
    </r>
    <r>
      <rPr>
        <b/>
        <sz val="9"/>
        <rFont val="宋体"/>
        <charset val="134"/>
      </rPr>
      <t>按大中小型企业分</t>
    </r>
  </si>
  <si>
    <r>
      <rPr>
        <sz val="9"/>
        <rFont val="Arial Narrow"/>
        <charset val="134"/>
      </rPr>
      <t xml:space="preserve">             </t>
    </r>
    <r>
      <rPr>
        <sz val="9"/>
        <rFont val="宋体"/>
        <charset val="134"/>
      </rPr>
      <t>大型</t>
    </r>
    <r>
      <rPr>
        <sz val="9"/>
        <rFont val="Arial Narrow"/>
        <charset val="134"/>
      </rPr>
      <t xml:space="preserve"> </t>
    </r>
  </si>
  <si>
    <r>
      <rPr>
        <sz val="9"/>
        <rFont val="Arial Narrow"/>
        <charset val="134"/>
      </rPr>
      <t xml:space="preserve">             </t>
    </r>
    <r>
      <rPr>
        <sz val="9"/>
        <rFont val="宋体"/>
        <charset val="134"/>
      </rPr>
      <t>中型</t>
    </r>
  </si>
  <si>
    <r>
      <rPr>
        <sz val="9"/>
        <rFont val="Arial Narrow"/>
        <charset val="134"/>
      </rPr>
      <t xml:space="preserve">             </t>
    </r>
    <r>
      <rPr>
        <sz val="9"/>
        <rFont val="宋体"/>
        <charset val="134"/>
      </rPr>
      <t>小型</t>
    </r>
  </si>
  <si>
    <r>
      <rPr>
        <b/>
        <sz val="9"/>
        <rFont val="Arial Narrow"/>
        <charset val="134"/>
      </rPr>
      <t xml:space="preserve">         </t>
    </r>
    <r>
      <rPr>
        <b/>
        <sz val="9"/>
        <rFont val="宋体"/>
        <charset val="134"/>
      </rPr>
      <t>按经济类型分</t>
    </r>
  </si>
  <si>
    <r>
      <rPr>
        <sz val="9"/>
        <rFont val="Arial Narrow"/>
        <charset val="134"/>
      </rPr>
      <t xml:space="preserve">            </t>
    </r>
    <r>
      <rPr>
        <sz val="9"/>
        <rFont val="宋体"/>
        <charset val="134"/>
      </rPr>
      <t>国有经济</t>
    </r>
  </si>
  <si>
    <r>
      <rPr>
        <sz val="9"/>
        <rFont val="Arial Narrow"/>
        <charset val="134"/>
      </rPr>
      <t xml:space="preserve">            </t>
    </r>
    <r>
      <rPr>
        <sz val="9"/>
        <rFont val="宋体"/>
        <charset val="134"/>
      </rPr>
      <t>集体经济</t>
    </r>
  </si>
  <si>
    <r>
      <rPr>
        <sz val="9"/>
        <rFont val="Arial Narrow"/>
        <charset val="134"/>
      </rPr>
      <t xml:space="preserve">            </t>
    </r>
    <r>
      <rPr>
        <sz val="9"/>
        <rFont val="宋体"/>
        <charset val="134"/>
      </rPr>
      <t>其他经济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</si>
  <si>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规模以下工业</t>
    </r>
  </si>
  <si>
    <r>
      <rPr>
        <b/>
        <sz val="9"/>
        <rFont val="宋体"/>
        <charset val="134"/>
      </rPr>
      <t>二、工业总产值指数</t>
    </r>
    <r>
      <rPr>
        <b/>
        <sz val="9"/>
        <rFont val="Arial Narrow"/>
        <charset val="134"/>
      </rPr>
      <t>%(</t>
    </r>
    <r>
      <rPr>
        <b/>
        <sz val="9"/>
        <rFont val="宋体"/>
        <charset val="134"/>
      </rPr>
      <t>上年</t>
    </r>
    <r>
      <rPr>
        <b/>
        <sz val="9"/>
        <rFont val="Arial Narrow"/>
        <charset val="134"/>
      </rPr>
      <t>=100)</t>
    </r>
  </si>
  <si>
    <r>
      <rPr>
        <sz val="10"/>
        <rFont val="宋体"/>
        <charset val="134"/>
      </rPr>
      <t>注：本表结构指标用当年价计算；指数从</t>
    </r>
    <r>
      <rPr>
        <sz val="10"/>
        <rFont val="Arial Narrow"/>
        <charset val="134"/>
      </rPr>
      <t>2004</t>
    </r>
    <r>
      <rPr>
        <sz val="10"/>
        <rFont val="宋体"/>
        <charset val="134"/>
      </rPr>
      <t>年起用价格缩减指数据计算，其余年份用不变价计算；本表经济类型划分，</t>
    </r>
    <r>
      <rPr>
        <sz val="10"/>
        <rFont val="Arial Narrow"/>
        <charset val="134"/>
      </rPr>
      <t>1997</t>
    </r>
    <r>
      <rPr>
        <sz val="10"/>
        <rFont val="宋体"/>
        <charset val="134"/>
      </rPr>
      <t>年前是以实收资本比重划分，</t>
    </r>
    <r>
      <rPr>
        <sz val="10"/>
        <rFont val="Arial Narrow"/>
        <charset val="134"/>
      </rPr>
      <t>1998</t>
    </r>
    <r>
      <rPr>
        <sz val="10"/>
        <rFont val="宋体"/>
        <charset val="134"/>
      </rPr>
      <t>年后以登记注册类型划分。</t>
    </r>
  </si>
  <si>
    <t>12-24  续表一</t>
  </si>
  <si>
    <t>12-24  续表二</t>
  </si>
  <si>
    <r>
      <rPr>
        <sz val="10"/>
        <rFont val="宋体"/>
        <charset val="134"/>
      </rPr>
      <t>注：</t>
    </r>
    <r>
      <rPr>
        <sz val="10"/>
        <rFont val="Arial Narrow"/>
        <charset val="134"/>
      </rPr>
      <t>1</t>
    </r>
    <r>
      <rPr>
        <sz val="10"/>
        <rFont val="宋体"/>
        <charset val="134"/>
      </rPr>
      <t>、经济类型划分，1997年前以实收资本比重划分，1998年后以登记注册类型划分。</t>
    </r>
  </si>
  <si>
    <r>
      <rPr>
        <sz val="10"/>
        <rFont val="Arial Narrow"/>
        <charset val="134"/>
      </rPr>
      <t xml:space="preserve">         2</t>
    </r>
    <r>
      <rPr>
        <sz val="10"/>
        <rFont val="宋体"/>
        <charset val="134"/>
      </rPr>
      <t>、结构指标用当年价计算；指数从</t>
    </r>
    <r>
      <rPr>
        <sz val="10"/>
        <rFont val="Arial Narrow"/>
        <charset val="134"/>
      </rPr>
      <t>1987</t>
    </r>
    <r>
      <rPr>
        <sz val="10"/>
        <rFont val="宋体"/>
        <charset val="134"/>
      </rPr>
      <t>年</t>
    </r>
    <r>
      <rPr>
        <sz val="10"/>
        <rFont val="Arial Narrow"/>
        <charset val="134"/>
      </rPr>
      <t>-2002年用可比价计算，2003年-2004年用不变价计算，2005年起用不变价和缩减指数据计算。2008年起指数为定期（月报）报表数。</t>
    </r>
  </si>
  <si>
    <r>
      <rPr>
        <sz val="15"/>
        <rFont val="Arial"/>
        <charset val="134"/>
      </rPr>
      <t xml:space="preserve">12-25 </t>
    </r>
    <r>
      <rPr>
        <sz val="15"/>
        <rFont val="方正书宋_GBK"/>
        <charset val="134"/>
      </rPr>
      <t>全市</t>
    </r>
    <r>
      <rPr>
        <sz val="15"/>
        <rFont val="Arial"/>
        <charset val="134"/>
      </rPr>
      <t>2000-2021</t>
    </r>
    <r>
      <rPr>
        <sz val="15"/>
        <rFont val="方正书宋_GBK"/>
        <charset val="134"/>
      </rPr>
      <t>年规模以上工业总产值、增加值及指数</t>
    </r>
  </si>
  <si>
    <r>
      <rPr>
        <sz val="9"/>
        <rFont val="Arial Narrow"/>
        <charset val="134"/>
      </rPr>
      <t>2000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</si>
  <si>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2005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</si>
  <si>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2006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</si>
  <si>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2007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</si>
  <si>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2008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</si>
  <si>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2009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</si>
  <si>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2010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</si>
  <si>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2011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</si>
  <si>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2012</t>
    </r>
    <r>
      <rPr>
        <sz val="9"/>
        <rFont val="宋体"/>
        <charset val="134"/>
      </rPr>
      <t>年</t>
    </r>
  </si>
  <si>
    <t>一、规模以上工业总产值(亿元)</t>
  </si>
  <si>
    <r>
      <rPr>
        <sz val="9"/>
        <color indexed="8"/>
        <rFont val="Arial Narrow"/>
        <charset val="134"/>
      </rPr>
      <t xml:space="preserve">                 </t>
    </r>
    <r>
      <rPr>
        <sz val="9"/>
        <color indexed="8"/>
        <rFont val="宋体"/>
        <charset val="134"/>
      </rPr>
      <t>全</t>
    </r>
    <r>
      <rPr>
        <sz val="9"/>
        <color indexed="8"/>
        <rFont val="Arial Narrow"/>
        <charset val="134"/>
      </rPr>
      <t xml:space="preserve">    </t>
    </r>
    <r>
      <rPr>
        <sz val="9"/>
        <color indexed="8"/>
        <rFont val="宋体"/>
        <charset val="134"/>
      </rPr>
      <t>市</t>
    </r>
  </si>
  <si>
    <r>
      <rPr>
        <sz val="9"/>
        <color indexed="8"/>
        <rFont val="Arial Narrow"/>
        <charset val="134"/>
      </rPr>
      <t xml:space="preserve">                   </t>
    </r>
    <r>
      <rPr>
        <sz val="9"/>
        <color indexed="8"/>
        <rFont val="宋体"/>
        <charset val="134"/>
      </rPr>
      <t>市直</t>
    </r>
  </si>
  <si>
    <r>
      <rPr>
        <sz val="9"/>
        <color indexed="8"/>
        <rFont val="Arial Narrow"/>
        <charset val="134"/>
      </rPr>
      <t xml:space="preserve">                 </t>
    </r>
    <r>
      <rPr>
        <sz val="9"/>
        <color indexed="8"/>
        <rFont val="宋体"/>
        <charset val="134"/>
      </rPr>
      <t>江城区</t>
    </r>
  </si>
  <si>
    <r>
      <rPr>
        <sz val="9"/>
        <color indexed="8"/>
        <rFont val="Arial Narrow"/>
        <charset val="134"/>
      </rPr>
      <t xml:space="preserve">                 </t>
    </r>
    <r>
      <rPr>
        <sz val="9"/>
        <color indexed="8"/>
        <rFont val="宋体"/>
        <charset val="134"/>
      </rPr>
      <t>海陵区</t>
    </r>
  </si>
  <si>
    <r>
      <rPr>
        <sz val="9"/>
        <color indexed="8"/>
        <rFont val="Arial Narrow"/>
        <charset val="134"/>
      </rPr>
      <t xml:space="preserve">                 </t>
    </r>
    <r>
      <rPr>
        <sz val="9"/>
        <color indexed="8"/>
        <rFont val="宋体"/>
        <charset val="134"/>
      </rPr>
      <t>高新区</t>
    </r>
  </si>
  <si>
    <r>
      <rPr>
        <sz val="9"/>
        <color indexed="8"/>
        <rFont val="Arial Narrow"/>
        <charset val="134"/>
      </rPr>
      <t xml:space="preserve">                 </t>
    </r>
    <r>
      <rPr>
        <sz val="9"/>
        <color indexed="8"/>
        <rFont val="宋体"/>
        <charset val="134"/>
      </rPr>
      <t>阳东区</t>
    </r>
  </si>
  <si>
    <r>
      <rPr>
        <sz val="9"/>
        <color indexed="8"/>
        <rFont val="Arial Narrow"/>
        <charset val="134"/>
      </rPr>
      <t xml:space="preserve">                 </t>
    </r>
    <r>
      <rPr>
        <sz val="9"/>
        <color indexed="8"/>
        <rFont val="宋体"/>
        <charset val="134"/>
      </rPr>
      <t>阳西县</t>
    </r>
  </si>
  <si>
    <r>
      <rPr>
        <sz val="9"/>
        <color indexed="8"/>
        <rFont val="Arial Narrow"/>
        <charset val="134"/>
      </rPr>
      <t xml:space="preserve">                 </t>
    </r>
    <r>
      <rPr>
        <sz val="9"/>
        <color indexed="8"/>
        <rFont val="宋体"/>
        <charset val="134"/>
      </rPr>
      <t>阳春市</t>
    </r>
  </si>
  <si>
    <r>
      <rPr>
        <b/>
        <sz val="9"/>
        <color indexed="8"/>
        <rFont val="宋体"/>
        <charset val="134"/>
      </rPr>
      <t>二、规模以上工业总产值指数（</t>
    </r>
    <r>
      <rPr>
        <b/>
        <sz val="9"/>
        <color indexed="8"/>
        <rFont val="Arial Narrow"/>
        <charset val="134"/>
      </rPr>
      <t>%</t>
    </r>
    <r>
      <rPr>
        <b/>
        <sz val="9"/>
        <color indexed="8"/>
        <rFont val="宋体"/>
        <charset val="134"/>
      </rPr>
      <t>）</t>
    </r>
  </si>
  <si>
    <t xml:space="preserve">                 江城区</t>
  </si>
  <si>
    <t xml:space="preserve">                 海陵区</t>
  </si>
  <si>
    <t xml:space="preserve">                 高新区</t>
  </si>
  <si>
    <t xml:space="preserve">                 阳东区</t>
  </si>
  <si>
    <t xml:space="preserve">                 阳西县</t>
  </si>
  <si>
    <t xml:space="preserve">                 阳春市</t>
  </si>
  <si>
    <t>三、规模以上工业增加值(亿元)</t>
  </si>
  <si>
    <r>
      <rPr>
        <sz val="9"/>
        <rFont val="Arial Narrow"/>
        <charset val="134"/>
      </rPr>
      <t xml:space="preserve">                 </t>
    </r>
    <r>
      <rPr>
        <sz val="9"/>
        <rFont val="宋体"/>
        <charset val="134"/>
      </rPr>
      <t>全</t>
    </r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市</t>
    </r>
  </si>
  <si>
    <r>
      <rPr>
        <sz val="9"/>
        <rFont val="Arial Narrow"/>
        <charset val="134"/>
      </rPr>
      <t xml:space="preserve">                 </t>
    </r>
    <r>
      <rPr>
        <sz val="9"/>
        <rFont val="宋体"/>
        <charset val="134"/>
      </rPr>
      <t>江城区</t>
    </r>
  </si>
  <si>
    <r>
      <rPr>
        <sz val="9"/>
        <rFont val="Arial Narrow"/>
        <charset val="134"/>
      </rPr>
      <t xml:space="preserve">                 </t>
    </r>
    <r>
      <rPr>
        <sz val="9"/>
        <rFont val="宋体"/>
        <charset val="134"/>
      </rPr>
      <t>海陵区</t>
    </r>
  </si>
  <si>
    <r>
      <rPr>
        <sz val="9"/>
        <rFont val="Arial Narrow"/>
        <charset val="134"/>
      </rPr>
      <t xml:space="preserve">                 </t>
    </r>
    <r>
      <rPr>
        <sz val="9"/>
        <rFont val="宋体"/>
        <charset val="134"/>
      </rPr>
      <t>高新区</t>
    </r>
  </si>
  <si>
    <r>
      <rPr>
        <sz val="9"/>
        <rFont val="Arial Narrow"/>
        <charset val="134"/>
      </rPr>
      <t xml:space="preserve">                 </t>
    </r>
    <r>
      <rPr>
        <sz val="9"/>
        <rFont val="宋体"/>
        <charset val="134"/>
      </rPr>
      <t>阳东区</t>
    </r>
  </si>
  <si>
    <r>
      <rPr>
        <sz val="9"/>
        <rFont val="Arial Narrow"/>
        <charset val="134"/>
      </rPr>
      <t xml:space="preserve">                 </t>
    </r>
    <r>
      <rPr>
        <sz val="9"/>
        <rFont val="宋体"/>
        <charset val="134"/>
      </rPr>
      <t>阳西县</t>
    </r>
  </si>
  <si>
    <r>
      <rPr>
        <sz val="9"/>
        <rFont val="Arial Narrow"/>
        <charset val="134"/>
      </rPr>
      <t xml:space="preserve">                 </t>
    </r>
    <r>
      <rPr>
        <sz val="9"/>
        <rFont val="宋体"/>
        <charset val="134"/>
      </rPr>
      <t>阳春市</t>
    </r>
  </si>
  <si>
    <r>
      <rPr>
        <b/>
        <sz val="9"/>
        <rFont val="宋体"/>
        <charset val="134"/>
      </rPr>
      <t>四、规模以上工业增加值指数（</t>
    </r>
    <r>
      <rPr>
        <b/>
        <sz val="9"/>
        <rFont val="Arial Narrow"/>
        <charset val="134"/>
      </rPr>
      <t>%</t>
    </r>
    <r>
      <rPr>
        <b/>
        <sz val="9"/>
        <rFont val="宋体"/>
        <charset val="134"/>
      </rPr>
      <t>）</t>
    </r>
  </si>
  <si>
    <t>注：1、本表统计口径自2011年起从年主营业务收入500万元及以上调整为2000万元及以上。
    2、本表工业增加值2010年以前采用生产法计算，2011年起采用收入法计算。</t>
  </si>
  <si>
    <t>12-25 续表</t>
  </si>
  <si>
    <r>
      <rPr>
        <b/>
        <sz val="9"/>
        <color rgb="FF000000"/>
        <rFont val="宋体"/>
        <charset val="134"/>
      </rPr>
      <t>二、规模以上工业总产值指数(</t>
    </r>
    <r>
      <rPr>
        <b/>
        <sz val="9"/>
        <color rgb="FF000000"/>
        <rFont val="Arial Narrow"/>
        <charset val="134"/>
      </rPr>
      <t>%)</t>
    </r>
  </si>
  <si>
    <t>四、规模以上工业增加值指数(%)</t>
  </si>
  <si>
    <t>12-26  建市以来规模以上工业主要产品产量</t>
  </si>
  <si>
    <t>单位</t>
  </si>
  <si>
    <t>机制糖</t>
  </si>
  <si>
    <t>酒精</t>
  </si>
  <si>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原盐</t>
    </r>
  </si>
  <si>
    <t>机制纸</t>
  </si>
  <si>
    <t>豆豉</t>
  </si>
  <si>
    <t>玻璃钢制品</t>
  </si>
  <si>
    <t>日用不锈钢制品</t>
  </si>
  <si>
    <t>合纤长丝袜</t>
  </si>
  <si>
    <t>万双</t>
  </si>
  <si>
    <t>微电机</t>
  </si>
  <si>
    <t>泵类</t>
  </si>
  <si>
    <t>轴承</t>
  </si>
  <si>
    <t>万套</t>
  </si>
  <si>
    <t>输运带</t>
  </si>
  <si>
    <r>
      <rPr>
        <sz val="9"/>
        <rFont val="宋体"/>
        <charset val="134"/>
      </rPr>
      <t>万</t>
    </r>
    <r>
      <rPr>
        <sz val="9"/>
        <rFont val="Arial Narrow"/>
        <charset val="134"/>
      </rPr>
      <t>m</t>
    </r>
    <r>
      <rPr>
        <vertAlign val="superscript"/>
        <sz val="9"/>
        <rFont val="Arial Narrow"/>
        <charset val="134"/>
      </rPr>
      <t>2</t>
    </r>
  </si>
  <si>
    <t>原煤</t>
  </si>
  <si>
    <t>万度</t>
  </si>
  <si>
    <t>铁矿石（生产量）</t>
  </si>
  <si>
    <r>
      <rPr>
        <sz val="9"/>
        <rFont val="宋体"/>
        <charset val="134"/>
      </rPr>
      <t>硫铁矿（</t>
    </r>
    <r>
      <rPr>
        <sz val="9"/>
        <rFont val="Arial Narrow"/>
        <charset val="134"/>
      </rPr>
      <t>35%</t>
    </r>
    <r>
      <rPr>
        <sz val="9"/>
        <rFont val="宋体"/>
        <charset val="134"/>
      </rPr>
      <t>）</t>
    </r>
  </si>
  <si>
    <r>
      <rPr>
        <sz val="9"/>
        <rFont val="宋体"/>
        <charset val="134"/>
      </rPr>
      <t>铜精矿（</t>
    </r>
    <r>
      <rPr>
        <sz val="9"/>
        <rFont val="Arial Narrow"/>
        <charset val="134"/>
      </rPr>
      <t>100%</t>
    </r>
    <r>
      <rPr>
        <sz val="9"/>
        <rFont val="宋体"/>
        <charset val="134"/>
      </rPr>
      <t>）</t>
    </r>
  </si>
  <si>
    <t>钢</t>
  </si>
  <si>
    <t>万吨</t>
  </si>
  <si>
    <t>12-26  续表一</t>
  </si>
  <si>
    <t>12-26  续表二</t>
  </si>
  <si>
    <t>原盐</t>
  </si>
</sst>
</file>

<file path=xl/styles.xml><?xml version="1.0" encoding="utf-8"?>
<styleSheet xmlns="http://schemas.openxmlformats.org/spreadsheetml/2006/main">
  <numFmts count="12">
    <numFmt numFmtId="176" formatCode="0;_"/>
    <numFmt numFmtId="177" formatCode="0;_؀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8" formatCode="0.0_ "/>
    <numFmt numFmtId="179" formatCode="0.0_);[Red]\(0.0\)"/>
    <numFmt numFmtId="180" formatCode="0;_頀"/>
    <numFmt numFmtId="181" formatCode="0_ "/>
    <numFmt numFmtId="182" formatCode="0_ ;[Red]\-0\ "/>
    <numFmt numFmtId="183" formatCode="0.00_ "/>
  </numFmts>
  <fonts count="76">
    <font>
      <sz val="12"/>
      <name val="宋体"/>
      <charset val="134"/>
    </font>
    <font>
      <sz val="10"/>
      <name val="Arial Narrow"/>
      <charset val="134"/>
    </font>
    <font>
      <sz val="10"/>
      <name val="宋体"/>
      <charset val="134"/>
    </font>
    <font>
      <sz val="9"/>
      <name val="Arial Narrow"/>
      <charset val="134"/>
    </font>
    <font>
      <sz val="12"/>
      <name val="黑体"/>
      <charset val="134"/>
    </font>
    <font>
      <sz val="9"/>
      <name val="宋体"/>
      <charset val="134"/>
    </font>
    <font>
      <sz val="8.5"/>
      <name val="Arial Narrow"/>
      <charset val="134"/>
    </font>
    <font>
      <sz val="8.5"/>
      <name val="Arial Narrow"/>
      <charset val="0"/>
    </font>
    <font>
      <sz val="10.5"/>
      <name val="Arial Narrow"/>
      <charset val="134"/>
    </font>
    <font>
      <sz val="16"/>
      <name val="黑体"/>
      <charset val="134"/>
    </font>
    <font>
      <b/>
      <sz val="10"/>
      <name val="Arial Narrow"/>
      <charset val="134"/>
    </font>
    <font>
      <b/>
      <sz val="9"/>
      <color indexed="8"/>
      <name val="宋体"/>
      <charset val="134"/>
    </font>
    <font>
      <b/>
      <sz val="9"/>
      <color indexed="8"/>
      <name val="Arial Narrow"/>
      <charset val="134"/>
    </font>
    <font>
      <b/>
      <sz val="9"/>
      <name val="Arial Narrow"/>
      <charset val="134"/>
    </font>
    <font>
      <sz val="9"/>
      <color indexed="8"/>
      <name val="Arial Narrow"/>
      <charset val="134"/>
    </font>
    <font>
      <sz val="8.5"/>
      <color indexed="8"/>
      <name val="Arial Narrow"/>
      <charset val="134"/>
    </font>
    <font>
      <sz val="8.5"/>
      <color indexed="10"/>
      <name val="Arial Narrow"/>
      <charset val="134"/>
    </font>
    <font>
      <b/>
      <sz val="9"/>
      <color rgb="FF000000"/>
      <name val="宋体"/>
      <charset val="134"/>
    </font>
    <font>
      <b/>
      <sz val="8.5"/>
      <color indexed="8"/>
      <name val="Arial Narrow"/>
      <charset val="134"/>
    </font>
    <font>
      <b/>
      <sz val="8.5"/>
      <name val="Arial Narrow"/>
      <charset val="134"/>
    </font>
    <font>
      <b/>
      <sz val="9"/>
      <name val="宋体"/>
      <charset val="134"/>
    </font>
    <font>
      <sz val="15"/>
      <name val="Arial"/>
      <charset val="134"/>
    </font>
    <font>
      <sz val="15"/>
      <name val="黑体"/>
      <charset val="134"/>
    </font>
    <font>
      <b/>
      <sz val="10.5"/>
      <name val="Arial Narrow"/>
      <charset val="134"/>
    </font>
    <font>
      <b/>
      <sz val="8"/>
      <color indexed="8"/>
      <name val="Arial Narrow"/>
      <charset val="134"/>
    </font>
    <font>
      <sz val="8"/>
      <name val="Arial Narrow"/>
      <charset val="134"/>
    </font>
    <font>
      <b/>
      <sz val="8"/>
      <name val="Arial Narrow"/>
      <charset val="134"/>
    </font>
    <font>
      <b/>
      <sz val="10.5"/>
      <color rgb="FFFF0000"/>
      <name val="宋体"/>
      <charset val="134"/>
    </font>
    <font>
      <sz val="16"/>
      <name val="Arial Narrow"/>
      <charset val="134"/>
    </font>
    <font>
      <sz val="9"/>
      <color indexed="8"/>
      <name val="宋体"/>
      <charset val="134"/>
    </font>
    <font>
      <sz val="9"/>
      <color rgb="FF000000"/>
      <name val="Arial Narrow"/>
      <charset val="134"/>
    </font>
    <font>
      <b/>
      <sz val="12"/>
      <name val="宋体"/>
      <charset val="134"/>
    </font>
    <font>
      <sz val="8"/>
      <name val="宋体"/>
      <charset val="134"/>
    </font>
    <font>
      <sz val="9"/>
      <color indexed="8"/>
      <name val="黑体"/>
      <charset val="134"/>
    </font>
    <font>
      <sz val="12"/>
      <color rgb="FFFF0000"/>
      <name val="宋体"/>
      <charset val="134"/>
    </font>
    <font>
      <sz val="9.5"/>
      <name val="宋体"/>
      <charset val="134"/>
    </font>
    <font>
      <sz val="9.5"/>
      <name val="Arial Narrow"/>
      <charset val="134"/>
    </font>
    <font>
      <b/>
      <sz val="9"/>
      <color rgb="FFFF0000"/>
      <name val="宋体"/>
      <charset val="134"/>
    </font>
    <font>
      <sz val="12"/>
      <name val="Times New Roman"/>
      <charset val="134"/>
    </font>
    <font>
      <sz val="8.5"/>
      <color indexed="8"/>
      <name val="宋体"/>
      <charset val="134"/>
    </font>
    <font>
      <sz val="8.5"/>
      <name val="宋体"/>
      <charset val="134"/>
    </font>
    <font>
      <sz val="8"/>
      <color indexed="8"/>
      <name val="Arial Narrow"/>
      <charset val="134"/>
    </font>
    <font>
      <sz val="9"/>
      <color rgb="FFFF0000"/>
      <name val="宋体"/>
      <charset val="134"/>
    </font>
    <font>
      <sz val="12"/>
      <color indexed="10"/>
      <name val="宋体"/>
      <charset val="134"/>
    </font>
    <font>
      <b/>
      <sz val="8.5"/>
      <name val="宋体"/>
      <charset val="134"/>
    </font>
    <font>
      <sz val="12"/>
      <color theme="1"/>
      <name val="Arial Narrow"/>
      <charset val="134"/>
    </font>
    <font>
      <sz val="9"/>
      <color theme="1"/>
      <name val="Arial Narrow"/>
      <charset val="134"/>
    </font>
    <font>
      <sz val="9"/>
      <color theme="1"/>
      <name val="宋体"/>
      <charset val="134"/>
    </font>
    <font>
      <b/>
      <sz val="9"/>
      <color theme="1"/>
      <name val="Arial Narrow"/>
      <charset val="134"/>
    </font>
    <font>
      <sz val="16"/>
      <color rgb="FFFF0000"/>
      <name val="黑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vertAlign val="superscript"/>
      <sz val="9"/>
      <name val="Arial Narrow"/>
      <charset val="134"/>
    </font>
    <font>
      <b/>
      <sz val="9"/>
      <color rgb="FF000000"/>
      <name val="Arial Narrow"/>
      <charset val="134"/>
    </font>
    <font>
      <sz val="15"/>
      <name val="方正书宋_GBK"/>
      <charset val="134"/>
    </font>
    <font>
      <sz val="9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57">
    <border>
      <left/>
      <right/>
      <top/>
      <bottom/>
      <diagonal/>
    </border>
    <border>
      <left/>
      <right style="thin">
        <color indexed="63"/>
      </right>
      <top style="medium">
        <color auto="true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auto="true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/>
      <top style="thin">
        <color indexed="63"/>
      </top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 style="thin">
        <color indexed="63"/>
      </right>
      <top/>
      <bottom style="medium">
        <color auto="true"/>
      </bottom>
      <diagonal/>
    </border>
    <border>
      <left style="thin">
        <color indexed="63"/>
      </left>
      <right style="thin">
        <color indexed="63"/>
      </right>
      <top/>
      <bottom style="medium">
        <color auto="true"/>
      </bottom>
      <diagonal/>
    </border>
    <border>
      <left/>
      <right/>
      <top/>
      <bottom style="medium">
        <color auto="true"/>
      </bottom>
      <diagonal/>
    </border>
    <border>
      <left style="thin">
        <color auto="true"/>
      </left>
      <right/>
      <top style="medium">
        <color auto="true"/>
      </top>
      <bottom style="thin">
        <color auto="true"/>
      </bottom>
      <diagonal/>
    </border>
    <border>
      <left style="thin">
        <color auto="true"/>
      </left>
      <right/>
      <top style="medium">
        <color auto="true"/>
      </top>
      <bottom style="thin">
        <color indexed="63"/>
      </bottom>
      <diagonal/>
    </border>
    <border>
      <left style="thin">
        <color indexed="63"/>
      </left>
      <right/>
      <top style="medium">
        <color auto="true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 style="thin">
        <color indexed="63"/>
      </left>
      <right/>
      <top/>
      <bottom/>
      <diagonal/>
    </border>
    <border>
      <left style="thin">
        <color indexed="63"/>
      </left>
      <right/>
      <top/>
      <bottom style="medium">
        <color auto="true"/>
      </bottom>
      <diagonal/>
    </border>
    <border>
      <left/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medium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/>
      <bottom style="medium">
        <color auto="true"/>
      </bottom>
      <diagonal/>
    </border>
    <border>
      <left/>
      <right/>
      <top style="medium">
        <color auto="true"/>
      </top>
      <bottom/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medium">
        <color auto="true"/>
      </bottom>
      <diagonal/>
    </border>
    <border>
      <left/>
      <right style="thin">
        <color auto="true"/>
      </right>
      <top style="medium">
        <color auto="true"/>
      </top>
      <bottom/>
      <diagonal/>
    </border>
    <border>
      <left/>
      <right/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medium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/>
    <xf numFmtId="0" fontId="0" fillId="0" borderId="0"/>
    <xf numFmtId="0" fontId="0" fillId="0" borderId="0">
      <alignment vertical="center"/>
    </xf>
    <xf numFmtId="0" fontId="57" fillId="0" borderId="0"/>
    <xf numFmtId="0" fontId="52" fillId="12" borderId="0" applyNumberFormat="false" applyBorder="false" applyAlignment="false" applyProtection="false">
      <alignment vertical="center"/>
    </xf>
    <xf numFmtId="0" fontId="51" fillId="14" borderId="0" applyNumberFormat="false" applyBorder="false" applyAlignment="false" applyProtection="false">
      <alignment vertical="center"/>
    </xf>
    <xf numFmtId="0" fontId="60" fillId="20" borderId="53" applyNumberFormat="false" applyAlignment="false" applyProtection="false">
      <alignment vertical="center"/>
    </xf>
    <xf numFmtId="0" fontId="58" fillId="16" borderId="52" applyNumberFormat="false" applyAlignment="false" applyProtection="false">
      <alignment vertical="center"/>
    </xf>
    <xf numFmtId="0" fontId="59" fillId="19" borderId="0" applyNumberFormat="false" applyBorder="false" applyAlignment="false" applyProtection="false">
      <alignment vertical="center"/>
    </xf>
    <xf numFmtId="0" fontId="65" fillId="0" borderId="55" applyNumberFormat="false" applyFill="false" applyAlignment="false" applyProtection="false">
      <alignment vertical="center"/>
    </xf>
    <xf numFmtId="0" fontId="63" fillId="0" borderId="0" applyNumberFormat="false" applyFill="false" applyBorder="false" applyAlignment="false" applyProtection="false">
      <alignment vertical="center"/>
    </xf>
    <xf numFmtId="0" fontId="71" fillId="0" borderId="55" applyNumberFormat="false" applyFill="false" applyAlignment="false" applyProtection="false">
      <alignment vertical="center"/>
    </xf>
    <xf numFmtId="0" fontId="51" fillId="17" borderId="0" applyNumberFormat="false" applyBorder="false" applyAlignment="false" applyProtection="false">
      <alignment vertical="center"/>
    </xf>
    <xf numFmtId="41" fontId="56" fillId="0" borderId="0" applyFont="false" applyFill="false" applyBorder="false" applyAlignment="false" applyProtection="false">
      <alignment vertical="center"/>
    </xf>
    <xf numFmtId="0" fontId="51" fillId="13" borderId="0" applyNumberFormat="false" applyBorder="false" applyAlignment="false" applyProtection="false">
      <alignment vertical="center"/>
    </xf>
    <xf numFmtId="0" fontId="55" fillId="0" borderId="0" applyNumberFormat="false" applyFill="false" applyBorder="false" applyAlignment="false" applyProtection="false">
      <alignment vertical="center"/>
    </xf>
    <xf numFmtId="0" fontId="52" fillId="9" borderId="0" applyNumberFormat="false" applyBorder="false" applyAlignment="false" applyProtection="false">
      <alignment vertical="center"/>
    </xf>
    <xf numFmtId="0" fontId="54" fillId="0" borderId="50" applyNumberFormat="false" applyFill="false" applyAlignment="false" applyProtection="false">
      <alignment vertical="center"/>
    </xf>
    <xf numFmtId="0" fontId="62" fillId="0" borderId="54" applyNumberFormat="false" applyFill="false" applyAlignment="false" applyProtection="false">
      <alignment vertical="center"/>
    </xf>
    <xf numFmtId="0" fontId="51" fillId="11" borderId="0" applyNumberFormat="false" applyBorder="false" applyAlignment="false" applyProtection="false">
      <alignment vertical="center"/>
    </xf>
    <xf numFmtId="0" fontId="51" fillId="15" borderId="0" applyNumberFormat="false" applyBorder="false" applyAlignment="false" applyProtection="false">
      <alignment vertical="center"/>
    </xf>
    <xf numFmtId="0" fontId="52" fillId="8" borderId="0" applyNumberFormat="false" applyBorder="false" applyAlignment="false" applyProtection="false">
      <alignment vertical="center"/>
    </xf>
    <xf numFmtId="43" fontId="56" fillId="0" borderId="0" applyFont="false" applyFill="false" applyBorder="false" applyAlignment="false" applyProtection="false">
      <alignment vertical="center"/>
    </xf>
    <xf numFmtId="0" fontId="64" fillId="0" borderId="0" applyNumberFormat="false" applyFill="false" applyBorder="false" applyAlignment="false" applyProtection="false">
      <alignment vertical="center"/>
    </xf>
    <xf numFmtId="0" fontId="66" fillId="0" borderId="0" applyNumberFormat="false" applyFill="false" applyBorder="false" applyAlignment="false" applyProtection="false">
      <alignment vertical="center"/>
    </xf>
    <xf numFmtId="0" fontId="51" fillId="23" borderId="0" applyNumberFormat="false" applyBorder="false" applyAlignment="false" applyProtection="false">
      <alignment vertical="center"/>
    </xf>
    <xf numFmtId="0" fontId="67" fillId="0" borderId="56" applyNumberFormat="false" applyFill="false" applyAlignment="false" applyProtection="false">
      <alignment vertical="center"/>
    </xf>
    <xf numFmtId="0" fontId="54" fillId="0" borderId="0" applyNumberFormat="false" applyFill="false" applyBorder="false" applyAlignment="false" applyProtection="false">
      <alignment vertical="center"/>
    </xf>
    <xf numFmtId="0" fontId="51" fillId="24" borderId="0" applyNumberFormat="false" applyBorder="false" applyAlignment="false" applyProtection="false">
      <alignment vertical="center"/>
    </xf>
    <xf numFmtId="42" fontId="56" fillId="0" borderId="0" applyFont="false" applyFill="false" applyBorder="false" applyAlignment="false" applyProtection="false">
      <alignment vertical="center"/>
    </xf>
    <xf numFmtId="0" fontId="61" fillId="0" borderId="0" applyNumberFormat="false" applyFill="false" applyBorder="false" applyAlignment="false" applyProtection="false">
      <alignment vertical="center"/>
    </xf>
    <xf numFmtId="0" fontId="51" fillId="22" borderId="0" applyNumberFormat="false" applyBorder="false" applyAlignment="false" applyProtection="false">
      <alignment vertical="center"/>
    </xf>
    <xf numFmtId="0" fontId="56" fillId="10" borderId="51" applyNumberFormat="false" applyFont="false" applyAlignment="false" applyProtection="false">
      <alignment vertical="center"/>
    </xf>
    <xf numFmtId="0" fontId="52" fillId="18" borderId="0" applyNumberFormat="false" applyBorder="false" applyAlignment="false" applyProtection="false">
      <alignment vertical="center"/>
    </xf>
    <xf numFmtId="0" fontId="68" fillId="25" borderId="0" applyNumberFormat="false" applyBorder="false" applyAlignment="false" applyProtection="false">
      <alignment vertical="center"/>
    </xf>
    <xf numFmtId="0" fontId="51" fillId="27" borderId="0" applyNumberFormat="false" applyBorder="false" applyAlignment="false" applyProtection="false">
      <alignment vertical="center"/>
    </xf>
    <xf numFmtId="0" fontId="69" fillId="28" borderId="0" applyNumberFormat="false" applyBorder="false" applyAlignment="false" applyProtection="false">
      <alignment vertical="center"/>
    </xf>
    <xf numFmtId="0" fontId="70" fillId="20" borderId="49" applyNumberFormat="false" applyAlignment="false" applyProtection="false">
      <alignment vertical="center"/>
    </xf>
    <xf numFmtId="0" fontId="52" fillId="29" borderId="0" applyNumberFormat="false" applyBorder="false" applyAlignment="false" applyProtection="false">
      <alignment vertical="center"/>
    </xf>
    <xf numFmtId="0" fontId="52" fillId="30" borderId="0" applyNumberFormat="false" applyBorder="false" applyAlignment="false" applyProtection="false">
      <alignment vertical="center"/>
    </xf>
    <xf numFmtId="0" fontId="52" fillId="31" borderId="0" applyNumberFormat="false" applyBorder="false" applyAlignment="false" applyProtection="false">
      <alignment vertical="center"/>
    </xf>
    <xf numFmtId="0" fontId="52" fillId="32" borderId="0" applyNumberFormat="false" applyBorder="false" applyAlignment="false" applyProtection="false">
      <alignment vertical="center"/>
    </xf>
    <xf numFmtId="0" fontId="52" fillId="33" borderId="0" applyNumberFormat="false" applyBorder="false" applyAlignment="false" applyProtection="false">
      <alignment vertical="center"/>
    </xf>
    <xf numFmtId="9" fontId="56" fillId="0" borderId="0" applyFont="false" applyFill="false" applyBorder="false" applyAlignment="false" applyProtection="false">
      <alignment vertical="center"/>
    </xf>
    <xf numFmtId="0" fontId="52" fillId="26" borderId="0" applyNumberFormat="false" applyBorder="false" applyAlignment="false" applyProtection="false">
      <alignment vertical="center"/>
    </xf>
    <xf numFmtId="44" fontId="56" fillId="0" borderId="0" applyFont="false" applyFill="false" applyBorder="false" applyAlignment="false" applyProtection="false">
      <alignment vertical="center"/>
    </xf>
    <xf numFmtId="0" fontId="52" fillId="7" borderId="0" applyNumberFormat="false" applyBorder="false" applyAlignment="false" applyProtection="false">
      <alignment vertical="center"/>
    </xf>
    <xf numFmtId="0" fontId="51" fillId="21" borderId="0" applyNumberFormat="false" applyBorder="false" applyAlignment="false" applyProtection="false">
      <alignment vertical="center"/>
    </xf>
    <xf numFmtId="0" fontId="53" fillId="6" borderId="49" applyNumberFormat="false" applyAlignment="false" applyProtection="false">
      <alignment vertical="center"/>
    </xf>
    <xf numFmtId="0" fontId="51" fillId="5" borderId="0" applyNumberFormat="false" applyBorder="false" applyAlignment="false" applyProtection="false">
      <alignment vertical="center"/>
    </xf>
    <xf numFmtId="0" fontId="52" fillId="4" borderId="0" applyNumberFormat="false" applyBorder="false" applyAlignment="false" applyProtection="false">
      <alignment vertical="center"/>
    </xf>
    <xf numFmtId="0" fontId="51" fillId="3" borderId="0" applyNumberFormat="false" applyBorder="false" applyAlignment="false" applyProtection="false">
      <alignment vertical="center"/>
    </xf>
  </cellStyleXfs>
  <cellXfs count="686">
    <xf numFmtId="0" fontId="0" fillId="0" borderId="0" xfId="0" applyFont="true" applyAlignment="true">
      <alignment vertical="center"/>
    </xf>
    <xf numFmtId="0" fontId="1" fillId="0" borderId="0" xfId="0" applyFont="true" applyAlignment="true">
      <alignment horizontal="center" vertical="center"/>
    </xf>
    <xf numFmtId="0" fontId="1" fillId="0" borderId="0" xfId="0" applyFont="true" applyAlignment="true">
      <alignment vertical="center"/>
    </xf>
    <xf numFmtId="0" fontId="2" fillId="0" borderId="0" xfId="0" applyFont="true" applyAlignment="true">
      <alignment vertical="center"/>
    </xf>
    <xf numFmtId="0" fontId="3" fillId="0" borderId="0" xfId="0" applyFont="true" applyAlignment="true">
      <alignment vertical="center"/>
    </xf>
    <xf numFmtId="0" fontId="1" fillId="0" borderId="0" xfId="0" applyFont="true" applyFill="true" applyAlignment="true">
      <alignment horizontal="center" vertical="center"/>
    </xf>
    <xf numFmtId="0" fontId="4" fillId="0" borderId="0" xfId="0" applyFont="true" applyAlignment="true">
      <alignment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vertical="center" wrapText="true"/>
    </xf>
    <xf numFmtId="0" fontId="5" fillId="0" borderId="4" xfId="0" applyFont="true" applyBorder="true" applyAlignment="true">
      <alignment horizontal="center" vertical="center" wrapText="true"/>
    </xf>
    <xf numFmtId="181" fontId="6" fillId="0" borderId="5" xfId="0" applyNumberFormat="true" applyFont="true" applyBorder="true" applyAlignment="true">
      <alignment horizontal="right" vertical="center"/>
    </xf>
    <xf numFmtId="181" fontId="6" fillId="0" borderId="0" xfId="0" applyNumberFormat="true" applyFont="true" applyAlignment="true">
      <alignment horizontal="right" vertical="center"/>
    </xf>
    <xf numFmtId="0" fontId="5" fillId="0" borderId="6" xfId="0" applyFont="true" applyBorder="true" applyAlignment="true">
      <alignment vertical="center" wrapText="true"/>
    </xf>
    <xf numFmtId="0" fontId="5" fillId="0" borderId="7" xfId="0" applyFont="true" applyBorder="true" applyAlignment="true">
      <alignment horizontal="center" vertical="center" wrapText="true"/>
    </xf>
    <xf numFmtId="181" fontId="6" fillId="0" borderId="0" xfId="0" applyNumberFormat="true" applyFont="true" applyBorder="true" applyAlignment="true">
      <alignment horizontal="right" vertical="center"/>
    </xf>
    <xf numFmtId="181" fontId="6" fillId="0" borderId="0" xfId="0" applyNumberFormat="true" applyFont="true" applyBorder="true" applyAlignment="true">
      <alignment horizontal="right" vertical="center" wrapText="true"/>
    </xf>
    <xf numFmtId="181" fontId="6" fillId="0" borderId="0" xfId="0" applyNumberFormat="true" applyFont="true" applyAlignment="true">
      <alignment horizontal="right" vertical="center" wrapText="true"/>
    </xf>
    <xf numFmtId="0" fontId="5" fillId="0" borderId="8" xfId="0" applyFont="true" applyBorder="true" applyAlignment="true">
      <alignment vertical="center" wrapText="true"/>
    </xf>
    <xf numFmtId="0" fontId="5" fillId="0" borderId="9" xfId="0" applyFont="true" applyBorder="true" applyAlignment="true">
      <alignment horizontal="center" vertical="center" wrapText="true"/>
    </xf>
    <xf numFmtId="181" fontId="6" fillId="0" borderId="10" xfId="0" applyNumberFormat="true" applyFont="true" applyBorder="true" applyAlignment="true">
      <alignment horizontal="right" vertical="center"/>
    </xf>
    <xf numFmtId="0" fontId="3" fillId="0" borderId="11" xfId="0" applyFont="true" applyBorder="true" applyAlignment="true">
      <alignment horizontal="center" vertical="center"/>
    </xf>
    <xf numFmtId="0" fontId="3" fillId="0" borderId="11" xfId="0" applyFont="true" applyFill="true" applyBorder="true" applyAlignment="true">
      <alignment horizontal="center" vertical="center"/>
    </xf>
    <xf numFmtId="181" fontId="6" fillId="0" borderId="0" xfId="0" applyNumberFormat="true" applyFont="true" applyFill="true" applyAlignment="true">
      <alignment horizontal="right" vertical="center"/>
    </xf>
    <xf numFmtId="181" fontId="7" fillId="0" borderId="0" xfId="0" applyNumberFormat="true" applyFont="true" applyFill="true" applyBorder="true" applyAlignment="true">
      <alignment horizontal="right" vertical="center"/>
    </xf>
    <xf numFmtId="181" fontId="7" fillId="0" borderId="0" xfId="0" applyNumberFormat="true" applyFont="true" applyFill="true" applyBorder="true" applyAlignment="true">
      <alignment horizontal="right" vertical="center" wrapText="true"/>
    </xf>
    <xf numFmtId="181" fontId="6" fillId="0" borderId="10" xfId="0" applyNumberFormat="true" applyFont="true" applyFill="true" applyBorder="true" applyAlignment="true">
      <alignment horizontal="right" vertical="center"/>
    </xf>
    <xf numFmtId="181" fontId="7" fillId="0" borderId="10" xfId="0" applyNumberFormat="true" applyFont="true" applyFill="true" applyBorder="true" applyAlignment="true">
      <alignment horizontal="right" vertical="center"/>
    </xf>
    <xf numFmtId="0" fontId="1" fillId="0" borderId="0" xfId="0" applyFont="true" applyBorder="true" applyAlignment="true">
      <alignment vertical="center" wrapText="true"/>
    </xf>
    <xf numFmtId="0" fontId="3" fillId="0" borderId="0" xfId="0" applyFont="true" applyFill="true" applyAlignment="true">
      <alignment horizontal="center" vertical="center"/>
    </xf>
    <xf numFmtId="0" fontId="6" fillId="0" borderId="0" xfId="0" applyFont="true" applyAlignment="true">
      <alignment horizontal="right" vertical="center"/>
    </xf>
    <xf numFmtId="0" fontId="6" fillId="0" borderId="0" xfId="0" applyFont="true" applyAlignment="true">
      <alignment horizontal="right" vertical="center" wrapText="true"/>
    </xf>
    <xf numFmtId="0" fontId="8" fillId="0" borderId="0" xfId="0" applyFont="true" applyAlignment="true">
      <alignment horizontal="center" vertical="center"/>
    </xf>
    <xf numFmtId="0" fontId="8" fillId="0" borderId="0" xfId="0" applyFont="true" applyAlignment="true">
      <alignment vertical="center"/>
    </xf>
    <xf numFmtId="0" fontId="4" fillId="0" borderId="0" xfId="0" applyFont="true" applyAlignment="true"/>
    <xf numFmtId="0" fontId="3" fillId="0" borderId="6" xfId="0" applyFont="true" applyBorder="true" applyAlignment="true">
      <alignment vertical="center" wrapText="true"/>
    </xf>
    <xf numFmtId="0" fontId="3" fillId="0" borderId="12" xfId="0" applyFont="true" applyBorder="true" applyAlignment="true">
      <alignment horizontal="center" vertical="center" wrapText="true"/>
    </xf>
    <xf numFmtId="0" fontId="3" fillId="0" borderId="13" xfId="0" applyFont="true" applyBorder="true" applyAlignment="true">
      <alignment horizontal="center" vertical="center" wrapText="true"/>
    </xf>
    <xf numFmtId="0" fontId="6" fillId="0" borderId="0" xfId="0" applyFont="true" applyAlignment="true">
      <alignment vertical="center"/>
    </xf>
    <xf numFmtId="0" fontId="6" fillId="0" borderId="10" xfId="0" applyFont="true" applyBorder="true" applyAlignment="true">
      <alignment vertical="center"/>
    </xf>
    <xf numFmtId="0" fontId="9" fillId="0" borderId="0" xfId="0" applyFont="true" applyAlignment="true">
      <alignment horizontal="center" vertical="center"/>
    </xf>
    <xf numFmtId="181" fontId="6" fillId="0" borderId="14" xfId="0" applyNumberFormat="true" applyFont="true" applyBorder="true" applyAlignment="true">
      <alignment horizontal="right" vertical="center"/>
    </xf>
    <xf numFmtId="181" fontId="6" fillId="0" borderId="15" xfId="0" applyNumberFormat="true" applyFont="true" applyBorder="true" applyAlignment="true">
      <alignment horizontal="right" vertical="center"/>
    </xf>
    <xf numFmtId="181" fontId="6" fillId="0" borderId="16" xfId="0" applyNumberFormat="true" applyFont="true" applyBorder="true" applyAlignment="true">
      <alignment horizontal="right" vertical="center"/>
    </xf>
    <xf numFmtId="0" fontId="1" fillId="0" borderId="0" xfId="0" applyFont="true" applyAlignment="true">
      <alignment horizontal="center" vertical="center" wrapText="true"/>
    </xf>
    <xf numFmtId="0" fontId="10" fillId="0" borderId="0" xfId="0" applyFont="true" applyAlignment="true">
      <alignment vertical="center" wrapText="true"/>
    </xf>
    <xf numFmtId="0" fontId="1" fillId="0" borderId="0" xfId="0" applyFont="true" applyAlignment="true">
      <alignment vertical="center" wrapText="true"/>
    </xf>
    <xf numFmtId="178" fontId="1" fillId="0" borderId="0" xfId="0" applyNumberFormat="true" applyFont="true" applyAlignment="true">
      <alignment vertical="center" wrapText="true"/>
    </xf>
    <xf numFmtId="178" fontId="1" fillId="0" borderId="0" xfId="0" applyNumberFormat="true" applyFont="true" applyFill="true" applyAlignment="true">
      <alignment vertical="center" wrapText="true"/>
    </xf>
    <xf numFmtId="58" fontId="4" fillId="0" borderId="10" xfId="0" applyNumberFormat="true" applyFont="true" applyBorder="true" applyAlignment="true">
      <alignment horizontal="left" wrapText="true"/>
    </xf>
    <xf numFmtId="178" fontId="9" fillId="0" borderId="10" xfId="0" applyNumberFormat="true" applyFont="true" applyBorder="true" applyAlignment="true">
      <alignment horizontal="center" vertical="top" wrapText="true"/>
    </xf>
    <xf numFmtId="0" fontId="5" fillId="0" borderId="17" xfId="0" applyFont="true" applyBorder="true" applyAlignment="true">
      <alignment horizontal="center" vertical="center" wrapText="true"/>
    </xf>
    <xf numFmtId="178" fontId="3" fillId="0" borderId="18" xfId="0" applyNumberFormat="true" applyFont="true" applyBorder="true" applyAlignment="true">
      <alignment horizontal="center" vertical="center" wrapText="true"/>
    </xf>
    <xf numFmtId="0" fontId="11" fillId="0" borderId="19" xfId="0" applyFont="true" applyBorder="true" applyAlignment="true">
      <alignment vertical="center" wrapText="true"/>
    </xf>
    <xf numFmtId="183" fontId="12" fillId="0" borderId="20" xfId="0" applyNumberFormat="true" applyFont="true" applyBorder="true" applyAlignment="true">
      <alignment vertical="center" wrapText="true"/>
    </xf>
    <xf numFmtId="183" fontId="13" fillId="0" borderId="20" xfId="0" applyNumberFormat="true" applyFont="true" applyBorder="true" applyAlignment="true">
      <alignment vertical="center" wrapText="true"/>
    </xf>
    <xf numFmtId="0" fontId="14" fillId="0" borderId="21" xfId="0" applyFont="true" applyBorder="true" applyAlignment="true">
      <alignment vertical="center" wrapText="true"/>
    </xf>
    <xf numFmtId="183" fontId="15" fillId="0" borderId="0" xfId="0" applyNumberFormat="true" applyFont="true" applyBorder="true" applyAlignment="true">
      <alignment horizontal="right" vertical="center" wrapText="true"/>
    </xf>
    <xf numFmtId="183" fontId="6" fillId="0" borderId="0" xfId="0" applyNumberFormat="true" applyFont="true" applyBorder="true" applyAlignment="true">
      <alignment horizontal="right" vertical="center" wrapText="true"/>
    </xf>
    <xf numFmtId="183" fontId="16" fillId="0" borderId="0" xfId="0" applyNumberFormat="true" applyFont="true" applyBorder="true" applyAlignment="true">
      <alignment horizontal="right" vertical="center" wrapText="true"/>
    </xf>
    <xf numFmtId="0" fontId="17" fillId="0" borderId="21" xfId="0" applyFont="true" applyBorder="true" applyAlignment="true">
      <alignment vertical="center" wrapText="true"/>
    </xf>
    <xf numFmtId="183" fontId="18" fillId="0" borderId="0" xfId="0" applyNumberFormat="true" applyFont="true" applyBorder="true" applyAlignment="true">
      <alignment horizontal="right" vertical="center" wrapText="true"/>
    </xf>
    <xf numFmtId="183" fontId="19" fillId="0" borderId="0" xfId="0" applyNumberFormat="true" applyFont="true" applyBorder="true" applyAlignment="true">
      <alignment horizontal="right" vertical="center" wrapText="true"/>
    </xf>
    <xf numFmtId="178" fontId="15" fillId="0" borderId="0" xfId="0" applyNumberFormat="true" applyFont="true" applyBorder="true" applyAlignment="true">
      <alignment horizontal="right" vertical="center" wrapText="true"/>
    </xf>
    <xf numFmtId="178" fontId="6" fillId="0" borderId="0" xfId="0" applyNumberFormat="true" applyFont="true" applyBorder="true" applyAlignment="true">
      <alignment horizontal="right" vertical="center" wrapText="true"/>
    </xf>
    <xf numFmtId="178" fontId="16" fillId="0" borderId="0" xfId="0" applyNumberFormat="true" applyFont="true" applyBorder="true" applyAlignment="true">
      <alignment horizontal="right" vertical="center" wrapText="true"/>
    </xf>
    <xf numFmtId="0" fontId="11" fillId="0" borderId="21" xfId="0" applyFont="true" applyBorder="true" applyAlignment="true">
      <alignment vertical="center" wrapText="true"/>
    </xf>
    <xf numFmtId="178" fontId="18" fillId="0" borderId="0" xfId="0" applyNumberFormat="true" applyFont="true" applyAlignment="true">
      <alignment horizontal="right" vertical="center" wrapText="true"/>
    </xf>
    <xf numFmtId="178" fontId="19" fillId="0" borderId="0" xfId="0" applyNumberFormat="true" applyFont="true" applyAlignment="true">
      <alignment horizontal="right" vertical="center" wrapText="true"/>
    </xf>
    <xf numFmtId="0" fontId="3" fillId="0" borderId="21" xfId="0" applyFont="true" applyBorder="true" applyAlignment="true">
      <alignment vertical="center" wrapText="true"/>
    </xf>
    <xf numFmtId="183" fontId="6" fillId="0" borderId="0" xfId="0" applyNumberFormat="true" applyFont="true" applyAlignment="true">
      <alignment horizontal="right" vertical="center" wrapText="true"/>
    </xf>
    <xf numFmtId="0" fontId="20" fillId="0" borderId="21" xfId="0" applyFont="true" applyBorder="true" applyAlignment="true">
      <alignment vertical="center" wrapText="true"/>
    </xf>
    <xf numFmtId="178" fontId="6" fillId="0" borderId="0" xfId="0" applyNumberFormat="true" applyFont="true" applyAlignment="true">
      <alignment horizontal="right" vertical="center" wrapText="true"/>
    </xf>
    <xf numFmtId="0" fontId="3" fillId="0" borderId="22" xfId="0" applyFont="true" applyBorder="true" applyAlignment="true">
      <alignment vertical="center" wrapText="true"/>
    </xf>
    <xf numFmtId="178" fontId="6" fillId="0" borderId="10" xfId="0" applyNumberFormat="true" applyFont="true" applyBorder="true" applyAlignment="true">
      <alignment horizontal="right" vertical="center" wrapText="true"/>
    </xf>
    <xf numFmtId="178" fontId="6" fillId="0" borderId="0" xfId="0" applyNumberFormat="true" applyFont="true" applyAlignment="true">
      <alignment vertical="center" wrapText="true"/>
    </xf>
    <xf numFmtId="178" fontId="2" fillId="0" borderId="10" xfId="0" applyNumberFormat="true" applyFont="true" applyBorder="true" applyAlignment="true">
      <alignment horizontal="right" wrapText="true"/>
    </xf>
    <xf numFmtId="178" fontId="2" fillId="2" borderId="10" xfId="0" applyNumberFormat="true" applyFont="true" applyFill="true" applyBorder="true" applyAlignment="true">
      <alignment horizontal="right" wrapText="true"/>
    </xf>
    <xf numFmtId="178" fontId="3" fillId="0" borderId="11" xfId="0" applyNumberFormat="true" applyFont="true" applyFill="true" applyBorder="true" applyAlignment="true">
      <alignment horizontal="center" vertical="center" wrapText="true"/>
    </xf>
    <xf numFmtId="183" fontId="13" fillId="0" borderId="20" xfId="0" applyNumberFormat="true" applyFont="true" applyFill="true" applyBorder="true" applyAlignment="true">
      <alignment vertical="center" wrapText="true"/>
    </xf>
    <xf numFmtId="183" fontId="6" fillId="0" borderId="0" xfId="0" applyNumberFormat="true" applyFont="true" applyFill="true" applyBorder="true" applyAlignment="true">
      <alignment horizontal="right" vertical="center" wrapText="true"/>
    </xf>
    <xf numFmtId="183" fontId="16" fillId="0" borderId="0" xfId="0" applyNumberFormat="true" applyFont="true" applyFill="true" applyBorder="true" applyAlignment="true">
      <alignment horizontal="right" vertical="center" wrapText="true"/>
    </xf>
    <xf numFmtId="183" fontId="19" fillId="0" borderId="0" xfId="0" applyNumberFormat="true" applyFont="true" applyFill="true" applyBorder="true" applyAlignment="true">
      <alignment horizontal="right" vertical="center" wrapText="true"/>
    </xf>
    <xf numFmtId="178" fontId="6" fillId="0" borderId="0" xfId="0" applyNumberFormat="true" applyFont="true" applyFill="true" applyBorder="true" applyAlignment="true">
      <alignment horizontal="right" vertical="center" wrapText="true"/>
    </xf>
    <xf numFmtId="178" fontId="16" fillId="0" borderId="0" xfId="0" applyNumberFormat="true" applyFont="true" applyFill="true" applyBorder="true" applyAlignment="true">
      <alignment horizontal="right" vertical="center" wrapText="true"/>
    </xf>
    <xf numFmtId="178" fontId="19" fillId="0" borderId="0" xfId="0" applyNumberFormat="true" applyFont="true" applyFill="true" applyAlignment="true">
      <alignment horizontal="right" vertical="center" wrapText="true"/>
    </xf>
    <xf numFmtId="183" fontId="6" fillId="0" borderId="0" xfId="0" applyNumberFormat="true" applyFont="true" applyFill="true" applyAlignment="true">
      <alignment horizontal="right" vertical="center" wrapText="true"/>
    </xf>
    <xf numFmtId="178" fontId="6" fillId="0" borderId="0" xfId="0" applyNumberFormat="true" applyFont="true" applyFill="true" applyAlignment="true">
      <alignment horizontal="right" vertical="center" wrapText="true"/>
    </xf>
    <xf numFmtId="178" fontId="6" fillId="0" borderId="10" xfId="0" applyNumberFormat="true" applyFont="true" applyFill="true" applyBorder="true" applyAlignment="true">
      <alignment horizontal="right" vertical="center" wrapText="true"/>
    </xf>
    <xf numFmtId="178" fontId="6" fillId="0" borderId="0" xfId="0" applyNumberFormat="true" applyFont="true" applyFill="true" applyAlignment="true">
      <alignment vertical="center" wrapText="true"/>
    </xf>
    <xf numFmtId="178" fontId="3" fillId="0" borderId="11" xfId="0" applyNumberFormat="true" applyFont="true" applyBorder="true" applyAlignment="true">
      <alignment horizontal="center" vertical="center" wrapText="true"/>
    </xf>
    <xf numFmtId="0" fontId="6" fillId="0" borderId="0" xfId="0" applyFont="true" applyAlignment="true">
      <alignment vertical="center" wrapText="true"/>
    </xf>
    <xf numFmtId="58" fontId="21" fillId="0" borderId="0" xfId="0" applyNumberFormat="true" applyFont="true" applyAlignment="true">
      <alignment horizontal="center" vertical="center" wrapText="true"/>
    </xf>
    <xf numFmtId="58" fontId="22" fillId="0" borderId="0" xfId="0" applyNumberFormat="true" applyFont="true" applyAlignment="true">
      <alignment horizontal="center" vertical="center" wrapText="true"/>
    </xf>
    <xf numFmtId="178" fontId="3" fillId="0" borderId="18" xfId="0" applyNumberFormat="true" applyFont="true" applyBorder="true" applyAlignment="true">
      <alignment horizontal="center" vertical="center"/>
    </xf>
    <xf numFmtId="0" fontId="20" fillId="0" borderId="19" xfId="0" applyFont="true" applyBorder="true" applyAlignment="true">
      <alignment vertical="center" wrapText="true"/>
    </xf>
    <xf numFmtId="183" fontId="13" fillId="0" borderId="23" xfId="0" applyNumberFormat="true" applyFont="true" applyBorder="true" applyAlignment="true">
      <alignment vertical="center" wrapText="true"/>
    </xf>
    <xf numFmtId="183" fontId="15" fillId="0" borderId="24" xfId="0" applyNumberFormat="true" applyFont="true" applyBorder="true" applyAlignment="true">
      <alignment horizontal="right" vertical="center" wrapText="true"/>
    </xf>
    <xf numFmtId="183" fontId="18" fillId="0" borderId="24" xfId="0" applyNumberFormat="true" applyFont="true" applyBorder="true" applyAlignment="true">
      <alignment horizontal="right" vertical="center" wrapText="true"/>
    </xf>
    <xf numFmtId="178" fontId="15" fillId="0" borderId="24" xfId="0" applyNumberFormat="true" applyFont="true" applyBorder="true" applyAlignment="true">
      <alignment horizontal="right" vertical="center" wrapText="true"/>
    </xf>
    <xf numFmtId="178" fontId="18" fillId="0" borderId="24" xfId="0" applyNumberFormat="true" applyFont="true" applyBorder="true" applyAlignment="true">
      <alignment horizontal="right" vertical="center" wrapText="true"/>
    </xf>
    <xf numFmtId="178" fontId="18" fillId="0" borderId="0" xfId="0" applyNumberFormat="true" applyFont="true" applyBorder="true" applyAlignment="true">
      <alignment horizontal="right" vertical="center" wrapText="true"/>
    </xf>
    <xf numFmtId="178" fontId="6" fillId="0" borderId="24" xfId="0" applyNumberFormat="true" applyFont="true" applyBorder="true" applyAlignment="true">
      <alignment horizontal="right" vertical="center" wrapText="true"/>
    </xf>
    <xf numFmtId="178" fontId="19" fillId="0" borderId="24" xfId="0" applyNumberFormat="true" applyFont="true" applyBorder="true" applyAlignment="true">
      <alignment horizontal="right" vertical="center" wrapText="true"/>
    </xf>
    <xf numFmtId="178" fontId="19" fillId="0" borderId="0" xfId="0" applyNumberFormat="true" applyFont="true" applyBorder="true" applyAlignment="true">
      <alignment horizontal="right" vertical="center" wrapText="true"/>
    </xf>
    <xf numFmtId="183" fontId="6" fillId="0" borderId="24" xfId="0" applyNumberFormat="true" applyFont="true" applyBorder="true" applyAlignment="true">
      <alignment horizontal="right" vertical="center" wrapText="true"/>
    </xf>
    <xf numFmtId="183" fontId="6" fillId="0" borderId="25" xfId="0" applyNumberFormat="true" applyFont="true" applyBorder="true" applyAlignment="true">
      <alignment horizontal="right" vertical="center" wrapText="true"/>
    </xf>
    <xf numFmtId="183" fontId="6" fillId="0" borderId="10" xfId="0" applyNumberFormat="true" applyFont="true" applyBorder="true" applyAlignment="true">
      <alignment horizontal="right" vertical="center" wrapText="true"/>
    </xf>
    <xf numFmtId="0" fontId="5" fillId="0" borderId="26" xfId="0" applyFont="true" applyBorder="true" applyAlignment="true">
      <alignment horizontal="left" vertical="center" wrapText="true"/>
    </xf>
    <xf numFmtId="178" fontId="3" fillId="0" borderId="11" xfId="0" applyNumberFormat="true" applyFont="true" applyBorder="true" applyAlignment="true">
      <alignment horizontal="center" vertical="center"/>
    </xf>
    <xf numFmtId="183" fontId="15" fillId="0" borderId="0" xfId="0" applyNumberFormat="true" applyFont="true" applyAlignment="true">
      <alignment horizontal="right" vertical="center" wrapText="true"/>
    </xf>
    <xf numFmtId="0" fontId="5" fillId="0" borderId="0" xfId="0" applyFont="true" applyAlignment="true">
      <alignment horizontal="left" vertical="center" wrapText="true"/>
    </xf>
    <xf numFmtId="0" fontId="3" fillId="0" borderId="0" xfId="0" applyFont="true" applyAlignment="true">
      <alignment vertical="center" wrapText="true"/>
    </xf>
    <xf numFmtId="0" fontId="1" fillId="0" borderId="0" xfId="0" applyFont="true" applyFill="true" applyAlignment="true">
      <alignment vertical="center" wrapText="true"/>
    </xf>
    <xf numFmtId="0" fontId="20" fillId="0" borderId="3" xfId="0" applyFont="true" applyBorder="true" applyAlignment="true">
      <alignment vertical="center" wrapText="true"/>
    </xf>
    <xf numFmtId="179" fontId="13" fillId="0" borderId="5" xfId="0" applyNumberFormat="true" applyFont="true" applyBorder="true" applyAlignment="true">
      <alignment vertical="center"/>
    </xf>
    <xf numFmtId="179" fontId="13" fillId="0" borderId="0" xfId="0" applyNumberFormat="true" applyFont="true" applyAlignment="true">
      <alignment vertical="center"/>
    </xf>
    <xf numFmtId="179" fontId="3" fillId="0" borderId="0" xfId="0" applyNumberFormat="true" applyFont="true" applyBorder="true" applyAlignment="true">
      <alignment vertical="center"/>
    </xf>
    <xf numFmtId="179" fontId="3" fillId="0" borderId="0" xfId="0" applyNumberFormat="true" applyFont="true" applyAlignment="true">
      <alignment vertical="center"/>
    </xf>
    <xf numFmtId="0" fontId="13" fillId="0" borderId="6" xfId="0" applyFont="true" applyBorder="true" applyAlignment="true">
      <alignment vertical="center" wrapText="true"/>
    </xf>
    <xf numFmtId="179" fontId="13" fillId="0" borderId="0" xfId="0" applyNumberFormat="true" applyFont="true" applyBorder="true" applyAlignment="true">
      <alignment vertical="center"/>
    </xf>
    <xf numFmtId="0" fontId="20" fillId="0" borderId="6" xfId="0" applyFont="true" applyBorder="true" applyAlignment="true">
      <alignment vertical="center" wrapText="true"/>
    </xf>
    <xf numFmtId="0" fontId="3" fillId="0" borderId="8" xfId="0" applyFont="true" applyBorder="true" applyAlignment="true">
      <alignment vertical="center" wrapText="true"/>
    </xf>
    <xf numFmtId="179" fontId="3" fillId="0" borderId="10" xfId="0" applyNumberFormat="true" applyFont="true" applyBorder="true" applyAlignment="true">
      <alignment vertical="center"/>
    </xf>
    <xf numFmtId="0" fontId="2" fillId="0" borderId="26" xfId="0" applyFont="true" applyBorder="true" applyAlignment="true">
      <alignment horizontal="left" vertical="center" wrapText="true"/>
    </xf>
    <xf numFmtId="0" fontId="1" fillId="0" borderId="0" xfId="0" applyFont="true" applyAlignment="true">
      <alignment horizontal="left" vertical="center" wrapText="true"/>
    </xf>
    <xf numFmtId="0" fontId="3" fillId="0" borderId="11" xfId="0" applyFont="true" applyBorder="true" applyAlignment="true">
      <alignment horizontal="center" vertical="center" wrapText="true"/>
    </xf>
    <xf numFmtId="0" fontId="3" fillId="0" borderId="11" xfId="0" applyFont="true" applyFill="true" applyBorder="true" applyAlignment="true">
      <alignment horizontal="center" vertical="center" wrapText="true"/>
    </xf>
    <xf numFmtId="179" fontId="13" fillId="0" borderId="0" xfId="0" applyNumberFormat="true" applyFont="true" applyFill="true" applyAlignment="true">
      <alignment vertical="center"/>
    </xf>
    <xf numFmtId="179" fontId="3" fillId="0" borderId="0" xfId="0" applyNumberFormat="true" applyFont="true" applyFill="true" applyAlignment="true">
      <alignment vertical="center"/>
    </xf>
    <xf numFmtId="179" fontId="3" fillId="0" borderId="0" xfId="0" applyNumberFormat="true" applyFont="true" applyFill="true" applyBorder="true" applyAlignment="true">
      <alignment vertical="center"/>
    </xf>
    <xf numFmtId="179" fontId="3" fillId="0" borderId="0" xfId="0" applyNumberFormat="true" applyFont="true" applyFill="true" applyBorder="true" applyAlignment="true">
      <alignment horizontal="right" vertical="center"/>
    </xf>
    <xf numFmtId="179" fontId="13" fillId="0" borderId="0" xfId="0" applyNumberFormat="true" applyFont="true" applyFill="true" applyBorder="true" applyAlignment="true">
      <alignment vertical="center"/>
    </xf>
    <xf numFmtId="179" fontId="3" fillId="0" borderId="10" xfId="0" applyNumberFormat="true" applyFont="true" applyFill="true" applyBorder="true" applyAlignment="true">
      <alignment vertical="center"/>
    </xf>
    <xf numFmtId="0" fontId="2" fillId="2" borderId="26" xfId="0" applyFont="true" applyFill="true" applyBorder="true" applyAlignment="true">
      <alignment horizontal="left" vertical="center" wrapText="true"/>
    </xf>
    <xf numFmtId="0" fontId="1" fillId="2" borderId="0" xfId="0" applyFont="true" applyFill="true" applyAlignment="true">
      <alignment horizontal="left" vertical="center" wrapText="true"/>
    </xf>
    <xf numFmtId="0" fontId="3" fillId="0" borderId="0" xfId="0" applyFont="true" applyFill="true" applyAlignment="true">
      <alignment vertical="center" wrapText="true"/>
    </xf>
    <xf numFmtId="0" fontId="10" fillId="0" borderId="0" xfId="0" applyFont="true" applyAlignment="true">
      <alignment vertical="center"/>
    </xf>
    <xf numFmtId="0" fontId="5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20" fillId="0" borderId="3" xfId="0" applyFont="true" applyBorder="true" applyAlignment="true">
      <alignment vertical="center"/>
    </xf>
    <xf numFmtId="178" fontId="13" fillId="0" borderId="5" xfId="0" applyNumberFormat="true" applyFont="true" applyBorder="true" applyAlignment="true">
      <alignment vertical="center"/>
    </xf>
    <xf numFmtId="0" fontId="3" fillId="0" borderId="6" xfId="0" applyFont="true" applyBorder="true" applyAlignment="true">
      <alignment vertical="center"/>
    </xf>
    <xf numFmtId="178" fontId="3" fillId="0" borderId="0" xfId="0" applyNumberFormat="true" applyFont="true" applyBorder="true" applyAlignment="true">
      <alignment vertical="center"/>
    </xf>
    <xf numFmtId="0" fontId="13" fillId="0" borderId="6" xfId="0" applyFont="true" applyBorder="true" applyAlignment="true">
      <alignment vertical="center"/>
    </xf>
    <xf numFmtId="0" fontId="20" fillId="0" borderId="6" xfId="0" applyFont="true" applyBorder="true" applyAlignment="true">
      <alignment vertical="center"/>
    </xf>
    <xf numFmtId="178" fontId="13" fillId="0" borderId="0" xfId="0" applyNumberFormat="true" applyFont="true" applyBorder="true" applyAlignment="true">
      <alignment vertical="center"/>
    </xf>
    <xf numFmtId="0" fontId="3" fillId="0" borderId="8" xfId="0" applyFont="true" applyBorder="true" applyAlignment="true">
      <alignment vertical="center"/>
    </xf>
    <xf numFmtId="178" fontId="3" fillId="0" borderId="10" xfId="0" applyNumberFormat="true" applyFont="true" applyBorder="true" applyAlignment="true">
      <alignment vertical="center"/>
    </xf>
    <xf numFmtId="178" fontId="13" fillId="0" borderId="0" xfId="0" applyNumberFormat="true" applyFont="true" applyAlignment="true">
      <alignment vertical="center"/>
    </xf>
    <xf numFmtId="178" fontId="3" fillId="0" borderId="0" xfId="0" applyNumberFormat="true" applyFont="true" applyAlignment="true">
      <alignment vertical="center"/>
    </xf>
    <xf numFmtId="0" fontId="13" fillId="0" borderId="0" xfId="0" applyFont="true" applyAlignment="true">
      <alignment vertical="center"/>
    </xf>
    <xf numFmtId="58" fontId="9" fillId="0" borderId="0" xfId="0" applyNumberFormat="true" applyFont="true" applyAlignment="true">
      <alignment horizontal="center" vertical="top" wrapText="true"/>
    </xf>
    <xf numFmtId="0" fontId="5" fillId="0" borderId="27" xfId="0" applyFont="true" applyBorder="true" applyAlignment="true">
      <alignment horizontal="center" vertical="center" wrapText="true"/>
    </xf>
    <xf numFmtId="0" fontId="3" fillId="0" borderId="28" xfId="0" applyFont="true" applyBorder="true" applyAlignment="true">
      <alignment horizontal="center" vertical="center" wrapText="true"/>
    </xf>
    <xf numFmtId="178" fontId="13" fillId="0" borderId="14" xfId="0" applyNumberFormat="true" applyFont="true" applyBorder="true" applyAlignment="true">
      <alignment vertical="center"/>
    </xf>
    <xf numFmtId="178" fontId="3" fillId="0" borderId="15" xfId="0" applyNumberFormat="true" applyFont="true" applyBorder="true" applyAlignment="true">
      <alignment vertical="center"/>
    </xf>
    <xf numFmtId="178" fontId="13" fillId="0" borderId="15" xfId="0" applyNumberFormat="true" applyFont="true" applyBorder="true" applyAlignment="true">
      <alignment vertical="center"/>
    </xf>
    <xf numFmtId="178" fontId="3" fillId="0" borderId="16" xfId="0" applyNumberFormat="true" applyFont="true" applyBorder="true" applyAlignment="true">
      <alignment vertical="center"/>
    </xf>
    <xf numFmtId="0" fontId="3" fillId="0" borderId="28" xfId="0" applyFont="true" applyBorder="true" applyAlignment="true">
      <alignment horizontal="center" vertical="center"/>
    </xf>
    <xf numFmtId="0" fontId="3" fillId="0" borderId="29" xfId="0" applyFont="true" applyBorder="true" applyAlignment="true">
      <alignment horizontal="center" vertical="center"/>
    </xf>
    <xf numFmtId="0" fontId="13" fillId="0" borderId="0" xfId="0" applyFont="true" applyAlignment="true">
      <alignment vertical="center" wrapText="true"/>
    </xf>
    <xf numFmtId="178" fontId="3" fillId="0" borderId="0" xfId="0" applyNumberFormat="true" applyFont="true" applyAlignment="true">
      <alignment vertical="center" wrapText="true"/>
    </xf>
    <xf numFmtId="178" fontId="13" fillId="0" borderId="0" xfId="0" applyNumberFormat="true" applyFont="true" applyAlignment="true">
      <alignment vertical="center" wrapText="true"/>
    </xf>
    <xf numFmtId="178" fontId="3" fillId="0" borderId="10" xfId="0" applyNumberFormat="true" applyFont="true" applyBorder="true" applyAlignment="true">
      <alignment vertical="center" wrapText="true"/>
    </xf>
    <xf numFmtId="0" fontId="23" fillId="0" borderId="0" xfId="0" applyFont="true" applyAlignment="true">
      <alignment vertical="center"/>
    </xf>
    <xf numFmtId="0" fontId="8" fillId="0" borderId="0" xfId="0" applyFont="true" applyFill="true" applyAlignment="true">
      <alignment vertical="center"/>
    </xf>
    <xf numFmtId="0" fontId="4" fillId="0" borderId="10" xfId="0" applyFont="true" applyBorder="true" applyAlignment="true">
      <alignment wrapText="true"/>
    </xf>
    <xf numFmtId="0" fontId="2" fillId="0" borderId="10" xfId="0" applyFont="true" applyBorder="true" applyAlignment="true">
      <alignment wrapText="true"/>
    </xf>
    <xf numFmtId="0" fontId="3" fillId="0" borderId="13" xfId="0" applyFont="true" applyBorder="true" applyAlignment="true">
      <alignment horizontal="center" vertical="center"/>
    </xf>
    <xf numFmtId="181" fontId="24" fillId="0" borderId="0" xfId="0" applyNumberFormat="true" applyFont="true" applyFill="true" applyAlignment="true">
      <alignment vertical="center" wrapText="true"/>
    </xf>
    <xf numFmtId="0" fontId="5" fillId="0" borderId="6" xfId="0" applyFont="true" applyBorder="true" applyAlignment="true">
      <alignment vertical="center"/>
    </xf>
    <xf numFmtId="181" fontId="25" fillId="0" borderId="0" xfId="0" applyNumberFormat="true" applyFont="true" applyAlignment="true">
      <alignment vertical="center" wrapText="true"/>
    </xf>
    <xf numFmtId="181" fontId="26" fillId="0" borderId="0" xfId="0" applyNumberFormat="true" applyFont="true" applyAlignment="true">
      <alignment vertical="center" wrapText="true"/>
    </xf>
    <xf numFmtId="181" fontId="25" fillId="0" borderId="0" xfId="0" applyNumberFormat="true" applyFont="true" applyBorder="true" applyAlignment="true">
      <alignment vertical="center" wrapText="true"/>
    </xf>
    <xf numFmtId="181" fontId="25" fillId="0" borderId="0" xfId="0" applyNumberFormat="true" applyFont="true" applyBorder="true" applyAlignment="true">
      <alignment horizontal="right" vertical="center" wrapText="true"/>
    </xf>
    <xf numFmtId="181" fontId="26" fillId="0" borderId="0" xfId="0" applyNumberFormat="true" applyFont="true" applyBorder="true" applyAlignment="true">
      <alignment vertical="center" wrapText="true"/>
    </xf>
    <xf numFmtId="181" fontId="26" fillId="0" borderId="0" xfId="0" applyNumberFormat="true" applyFont="true" applyFill="true" applyBorder="true" applyAlignment="true">
      <alignment vertical="center" wrapText="true"/>
    </xf>
    <xf numFmtId="181" fontId="24" fillId="0" borderId="0" xfId="0" applyNumberFormat="true" applyFont="true" applyBorder="true" applyAlignment="true">
      <alignment horizontal="right" vertical="center" wrapText="true"/>
    </xf>
    <xf numFmtId="0" fontId="5" fillId="0" borderId="8" xfId="0" applyFont="true" applyBorder="true" applyAlignment="true">
      <alignment vertical="center"/>
    </xf>
    <xf numFmtId="181" fontId="25" fillId="0" borderId="10" xfId="0" applyNumberFormat="true" applyFont="true" applyBorder="true" applyAlignment="true">
      <alignment vertical="center" wrapText="true"/>
    </xf>
    <xf numFmtId="0" fontId="2" fillId="0" borderId="0" xfId="0" applyFont="true" applyAlignment="true">
      <alignment horizontal="left" vertical="center"/>
    </xf>
    <xf numFmtId="0" fontId="2" fillId="0" borderId="10" xfId="0" applyFont="true" applyFill="true" applyBorder="true" applyAlignment="true">
      <alignment wrapText="true"/>
    </xf>
    <xf numFmtId="0" fontId="2" fillId="0" borderId="0" xfId="0" applyFont="true" applyAlignment="true">
      <alignment horizontal="right" wrapText="true"/>
    </xf>
    <xf numFmtId="0" fontId="3" fillId="0" borderId="18" xfId="0" applyFont="true" applyBorder="true" applyAlignment="true">
      <alignment horizontal="center" vertical="center"/>
    </xf>
    <xf numFmtId="181" fontId="26" fillId="0" borderId="20" xfId="0" applyNumberFormat="true" applyFont="true" applyFill="true" applyBorder="true" applyAlignment="true">
      <alignment horizontal="right" vertical="center" wrapText="true"/>
    </xf>
    <xf numFmtId="181" fontId="26" fillId="0" borderId="0" xfId="0" applyNumberFormat="true" applyFont="true" applyFill="true" applyAlignment="true">
      <alignment vertical="center" wrapText="true"/>
    </xf>
    <xf numFmtId="181" fontId="25" fillId="0" borderId="0" xfId="0" applyNumberFormat="true" applyFont="true" applyFill="true" applyAlignment="true">
      <alignment vertical="center" wrapText="true"/>
    </xf>
    <xf numFmtId="0" fontId="25" fillId="0" borderId="0" xfId="0" applyFont="true" applyAlignment="true">
      <alignment vertical="center"/>
    </xf>
    <xf numFmtId="181" fontId="26" fillId="0" borderId="0" xfId="0" applyNumberFormat="true" applyFont="true" applyBorder="true" applyAlignment="true">
      <alignment horizontal="right" vertical="center" wrapText="true"/>
    </xf>
    <xf numFmtId="181" fontId="26" fillId="0" borderId="0" xfId="0" applyNumberFormat="true" applyFont="true" applyFill="true" applyBorder="true" applyAlignment="true">
      <alignment horizontal="right" vertical="center" wrapText="true"/>
    </xf>
    <xf numFmtId="181" fontId="25" fillId="0" borderId="0" xfId="0" applyNumberFormat="true" applyFont="true" applyFill="true" applyBorder="true" applyAlignment="true">
      <alignment vertical="center" wrapText="true"/>
    </xf>
    <xf numFmtId="181" fontId="25" fillId="0" borderId="0" xfId="0" applyNumberFormat="true" applyFont="true" applyFill="true" applyBorder="true" applyAlignment="true">
      <alignment horizontal="right" vertical="center" wrapText="true"/>
    </xf>
    <xf numFmtId="0" fontId="26" fillId="0" borderId="0" xfId="0" applyFont="true" applyAlignment="true">
      <alignment vertical="center"/>
    </xf>
    <xf numFmtId="181" fontId="25" fillId="0" borderId="10" xfId="0" applyNumberFormat="true" applyFont="true" applyFill="true" applyBorder="true" applyAlignment="true">
      <alignment vertical="center" wrapText="true"/>
    </xf>
    <xf numFmtId="0" fontId="27" fillId="0" borderId="0" xfId="0" applyFont="true" applyAlignment="true">
      <alignment vertical="center"/>
    </xf>
    <xf numFmtId="0" fontId="23" fillId="0" borderId="0" xfId="0" applyFont="true" applyAlignment="true">
      <alignment vertical="center" wrapText="true"/>
    </xf>
    <xf numFmtId="0" fontId="8" fillId="0" borderId="0" xfId="0" applyFont="true" applyAlignment="true">
      <alignment vertical="center" wrapText="true"/>
    </xf>
    <xf numFmtId="0" fontId="3" fillId="0" borderId="18" xfId="0" applyFont="true" applyBorder="true" applyAlignment="true">
      <alignment horizontal="center" vertical="center" wrapText="true"/>
    </xf>
    <xf numFmtId="181" fontId="13" fillId="0" borderId="20" xfId="0" applyNumberFormat="true" applyFont="true" applyBorder="true" applyAlignment="true">
      <alignment vertical="center" wrapText="true"/>
    </xf>
    <xf numFmtId="181" fontId="13" fillId="0" borderId="0" xfId="0" applyNumberFormat="true" applyFont="true" applyBorder="true" applyAlignment="true">
      <alignment vertical="center" wrapText="true"/>
    </xf>
    <xf numFmtId="0" fontId="5" fillId="0" borderId="21" xfId="0" applyFont="true" applyBorder="true" applyAlignment="true">
      <alignment vertical="center" wrapText="true"/>
    </xf>
    <xf numFmtId="181" fontId="3" fillId="0" borderId="0" xfId="0" applyNumberFormat="true" applyFont="true" applyBorder="true" applyAlignment="true">
      <alignment vertical="center" wrapText="true"/>
    </xf>
    <xf numFmtId="0" fontId="5" fillId="0" borderId="22" xfId="0" applyFont="true" applyBorder="true" applyAlignment="true">
      <alignment vertical="center" wrapText="true"/>
    </xf>
    <xf numFmtId="181" fontId="3" fillId="0" borderId="10" xfId="0" applyNumberFormat="true" applyFont="true" applyBorder="true" applyAlignment="true">
      <alignment vertical="center" wrapText="true"/>
    </xf>
    <xf numFmtId="181" fontId="13" fillId="0" borderId="0" xfId="0" applyNumberFormat="true" applyFont="true" applyAlignment="true">
      <alignment vertical="center" wrapText="true"/>
    </xf>
    <xf numFmtId="181" fontId="3" fillId="0" borderId="0" xfId="0" applyNumberFormat="true" applyFont="true" applyAlignment="true">
      <alignment vertical="center" wrapText="true"/>
    </xf>
    <xf numFmtId="0" fontId="1" fillId="0" borderId="0" xfId="0" applyFont="true" applyAlignment="true">
      <alignment horizontal="right" vertical="center"/>
    </xf>
    <xf numFmtId="181" fontId="13" fillId="0" borderId="14" xfId="0" applyNumberFormat="true" applyFont="true" applyBorder="true" applyAlignment="true">
      <alignment vertical="center" wrapText="true"/>
    </xf>
    <xf numFmtId="181" fontId="13" fillId="0" borderId="5" xfId="0" applyNumberFormat="true" applyFont="true" applyBorder="true" applyAlignment="true">
      <alignment vertical="center" wrapText="true"/>
    </xf>
    <xf numFmtId="181" fontId="3" fillId="0" borderId="15" xfId="0" applyNumberFormat="true" applyFont="true" applyBorder="true" applyAlignment="true">
      <alignment vertical="center" wrapText="true"/>
    </xf>
    <xf numFmtId="181" fontId="13" fillId="0" borderId="15" xfId="0" applyNumberFormat="true" applyFont="true" applyBorder="true" applyAlignment="true">
      <alignment vertical="center" wrapText="true"/>
    </xf>
    <xf numFmtId="181" fontId="3" fillId="0" borderId="16" xfId="0" applyNumberFormat="true" applyFont="true" applyBorder="true" applyAlignment="true">
      <alignment vertical="center" wrapText="true"/>
    </xf>
    <xf numFmtId="181" fontId="13" fillId="0" borderId="0" xfId="0" applyNumberFormat="true" applyFont="true" applyBorder="true" applyAlignment="true">
      <alignment horizontal="right" vertical="center" wrapText="true"/>
    </xf>
    <xf numFmtId="181" fontId="3" fillId="0" borderId="0" xfId="0" applyNumberFormat="true" applyFont="true" applyBorder="true" applyAlignment="true">
      <alignment horizontal="right" vertical="center" wrapText="true"/>
    </xf>
    <xf numFmtId="0" fontId="3" fillId="0" borderId="10" xfId="0" applyFont="true" applyBorder="true" applyAlignment="true">
      <alignment vertical="center"/>
    </xf>
    <xf numFmtId="0" fontId="1" fillId="0" borderId="0" xfId="0" applyFont="true" applyAlignment="true">
      <alignment wrapText="true"/>
    </xf>
    <xf numFmtId="181" fontId="13" fillId="0" borderId="20" xfId="0" applyNumberFormat="true" applyFont="true" applyBorder="true" applyAlignment="true">
      <alignment vertical="center"/>
    </xf>
    <xf numFmtId="181" fontId="13" fillId="0" borderId="0" xfId="0" applyNumberFormat="true" applyFont="true" applyBorder="true" applyAlignment="true">
      <alignment vertical="center"/>
    </xf>
    <xf numFmtId="181" fontId="13" fillId="0" borderId="0" xfId="0" applyNumberFormat="true" applyFont="true" applyAlignment="true">
      <alignment vertical="center"/>
    </xf>
    <xf numFmtId="181" fontId="3" fillId="0" borderId="0" xfId="0" applyNumberFormat="true" applyFont="true" applyBorder="true" applyAlignment="true">
      <alignment vertical="center"/>
    </xf>
    <xf numFmtId="181" fontId="3" fillId="0" borderId="0" xfId="0" applyNumberFormat="true" applyFont="true" applyAlignment="true">
      <alignment vertical="center"/>
    </xf>
    <xf numFmtId="181" fontId="3" fillId="0" borderId="10" xfId="0" applyNumberFormat="true" applyFont="true" applyBorder="true" applyAlignment="true">
      <alignment vertical="center"/>
    </xf>
    <xf numFmtId="0" fontId="2" fillId="0" borderId="0" xfId="0" applyFont="true" applyFill="true" applyAlignment="true">
      <alignment horizontal="right" wrapText="true"/>
    </xf>
    <xf numFmtId="0" fontId="3" fillId="0" borderId="18" xfId="0" applyFont="true" applyFill="true" applyBorder="true" applyAlignment="true">
      <alignment horizontal="center" vertical="center" wrapText="true"/>
    </xf>
    <xf numFmtId="0" fontId="13" fillId="0" borderId="0" xfId="0" applyFont="true" applyFill="true" applyAlignment="true">
      <alignment vertical="center" wrapText="true"/>
    </xf>
    <xf numFmtId="181" fontId="13" fillId="0" borderId="0" xfId="0" applyNumberFormat="true" applyFont="true" applyFill="true" applyAlignment="true">
      <alignment vertical="center"/>
    </xf>
    <xf numFmtId="181" fontId="3" fillId="0" borderId="0" xfId="0" applyNumberFormat="true" applyFont="true" applyFill="true" applyAlignment="true">
      <alignment vertical="center"/>
    </xf>
    <xf numFmtId="181" fontId="3" fillId="0" borderId="0" xfId="0" applyNumberFormat="true" applyFont="true" applyFill="true" applyBorder="true" applyAlignment="true">
      <alignment horizontal="right" vertical="center"/>
    </xf>
    <xf numFmtId="181" fontId="3" fillId="0" borderId="0" xfId="0" applyNumberFormat="true" applyFont="true" applyFill="true" applyAlignment="true">
      <alignment vertical="center" wrapText="true"/>
    </xf>
    <xf numFmtId="0" fontId="3" fillId="0" borderId="10" xfId="0" applyFont="true" applyFill="true" applyBorder="true" applyAlignment="true">
      <alignment vertical="center" wrapText="true"/>
    </xf>
    <xf numFmtId="0" fontId="4" fillId="0" borderId="10" xfId="0" applyFont="true" applyBorder="true" applyAlignment="true"/>
    <xf numFmtId="0" fontId="2" fillId="0" borderId="0" xfId="0" applyFont="true" applyAlignment="true">
      <alignment horizontal="right"/>
    </xf>
    <xf numFmtId="0" fontId="5" fillId="0" borderId="17" xfId="0" applyFont="true" applyBorder="true" applyAlignment="true">
      <alignment horizontal="center" vertical="center"/>
    </xf>
    <xf numFmtId="0" fontId="20" fillId="0" borderId="19" xfId="0" applyFont="true" applyBorder="true" applyAlignment="true">
      <alignment vertical="center"/>
    </xf>
    <xf numFmtId="181" fontId="13" fillId="0" borderId="20" xfId="0" applyNumberFormat="true" applyFont="true" applyBorder="true" applyAlignment="true">
      <alignment horizontal="right" vertical="center"/>
    </xf>
    <xf numFmtId="0" fontId="3" fillId="0" borderId="21" xfId="0" applyFont="true" applyBorder="true" applyAlignment="true">
      <alignment vertical="center"/>
    </xf>
    <xf numFmtId="181" fontId="3" fillId="0" borderId="0" xfId="0" applyNumberFormat="true" applyFont="true" applyBorder="true" applyAlignment="true">
      <alignment horizontal="right" vertical="center"/>
    </xf>
    <xf numFmtId="0" fontId="20" fillId="0" borderId="21" xfId="0" applyFont="true" applyBorder="true" applyAlignment="true">
      <alignment vertical="center"/>
    </xf>
    <xf numFmtId="181" fontId="13" fillId="0" borderId="0" xfId="0" applyNumberFormat="true" applyFont="true" applyBorder="true" applyAlignment="true">
      <alignment horizontal="right" vertical="center"/>
    </xf>
    <xf numFmtId="0" fontId="5" fillId="0" borderId="21" xfId="0" applyFont="true" applyBorder="true" applyAlignment="true">
      <alignment vertical="center"/>
    </xf>
    <xf numFmtId="0" fontId="3" fillId="0" borderId="22" xfId="0" applyFont="true" applyBorder="true" applyAlignment="true">
      <alignment vertical="center"/>
    </xf>
    <xf numFmtId="181" fontId="3" fillId="0" borderId="10" xfId="0" applyNumberFormat="true" applyFont="true" applyBorder="true" applyAlignment="true">
      <alignment horizontal="right" vertical="center"/>
    </xf>
    <xf numFmtId="0" fontId="8" fillId="0" borderId="0" xfId="0" applyFont="true" applyAlignment="true">
      <alignment horizontal="center" vertical="center" wrapText="true"/>
    </xf>
    <xf numFmtId="0" fontId="9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right" vertical="center" wrapText="true"/>
    </xf>
    <xf numFmtId="0" fontId="5" fillId="0" borderId="30" xfId="0" applyFont="true" applyBorder="true" applyAlignment="true">
      <alignment horizontal="center" vertical="center" wrapText="true"/>
    </xf>
    <xf numFmtId="0" fontId="3" fillId="0" borderId="31" xfId="0" applyFont="true" applyBorder="true" applyAlignment="true">
      <alignment horizontal="center" vertical="center" wrapText="true"/>
    </xf>
    <xf numFmtId="181" fontId="13" fillId="0" borderId="15" xfId="0" applyNumberFormat="true" applyFont="true" applyBorder="true" applyAlignment="true">
      <alignment horizontal="right" vertical="center"/>
    </xf>
    <xf numFmtId="181" fontId="3" fillId="0" borderId="15" xfId="0" applyNumberFormat="true" applyFont="true" applyBorder="true" applyAlignment="true">
      <alignment horizontal="right" vertical="center"/>
    </xf>
    <xf numFmtId="181" fontId="3" fillId="0" borderId="16" xfId="0" applyNumberFormat="true" applyFont="true" applyBorder="true" applyAlignment="true">
      <alignment horizontal="right" vertical="center"/>
    </xf>
    <xf numFmtId="0" fontId="3" fillId="0" borderId="31" xfId="0" applyFont="true" applyBorder="true" applyAlignment="true">
      <alignment horizontal="center" vertical="center"/>
    </xf>
    <xf numFmtId="0" fontId="3" fillId="0" borderId="10" xfId="0" applyFont="true" applyBorder="true" applyAlignment="true">
      <alignment vertical="center" wrapText="true"/>
    </xf>
    <xf numFmtId="0" fontId="3" fillId="0" borderId="32" xfId="0" applyFont="true" applyBorder="true" applyAlignment="true">
      <alignment horizontal="center" vertical="center"/>
    </xf>
    <xf numFmtId="181" fontId="1" fillId="0" borderId="0" xfId="0" applyNumberFormat="true" applyFont="true" applyFill="true" applyAlignment="true">
      <alignment horizontal="center" vertical="center"/>
    </xf>
    <xf numFmtId="0" fontId="28" fillId="0" borderId="0" xfId="0" applyFont="true" applyAlignment="true">
      <alignment horizontal="center" vertical="center"/>
    </xf>
    <xf numFmtId="181" fontId="28" fillId="0" borderId="0" xfId="0" applyNumberFormat="true" applyFont="true" applyAlignment="true">
      <alignment horizontal="center" vertical="center"/>
    </xf>
    <xf numFmtId="181" fontId="1" fillId="0" borderId="10" xfId="0" applyNumberFormat="true" applyFont="true" applyFill="true" applyBorder="true" applyAlignment="true">
      <alignment horizontal="center" vertical="center"/>
    </xf>
    <xf numFmtId="0" fontId="5" fillId="0" borderId="18" xfId="0" applyFont="true" applyBorder="true" applyAlignment="true">
      <alignment horizontal="center" vertical="center"/>
    </xf>
    <xf numFmtId="181" fontId="3" fillId="0" borderId="11" xfId="0" applyNumberFormat="true" applyFont="true" applyFill="true" applyBorder="true" applyAlignment="true">
      <alignment horizontal="center" vertical="center"/>
    </xf>
    <xf numFmtId="49" fontId="29" fillId="0" borderId="19" xfId="0" applyNumberFormat="true" applyFont="true" applyBorder="true" applyAlignment="true">
      <alignment horizontal="left" vertical="center"/>
    </xf>
    <xf numFmtId="49" fontId="29" fillId="0" borderId="33" xfId="0" applyNumberFormat="true" applyFont="true" applyBorder="true" applyAlignment="true">
      <alignment horizontal="center" vertical="center"/>
    </xf>
    <xf numFmtId="181" fontId="14" fillId="0" borderId="23" xfId="0" applyNumberFormat="true" applyFont="true" applyFill="true" applyBorder="true" applyAlignment="true">
      <alignment horizontal="center" vertical="center"/>
    </xf>
    <xf numFmtId="49" fontId="29" fillId="0" borderId="21" xfId="0" applyNumberFormat="true" applyFont="true" applyBorder="true" applyAlignment="true">
      <alignment horizontal="left" vertical="center"/>
    </xf>
    <xf numFmtId="49" fontId="29" fillId="0" borderId="34" xfId="0" applyNumberFormat="true" applyFont="true" applyBorder="true" applyAlignment="true">
      <alignment horizontal="center" vertical="center"/>
    </xf>
    <xf numFmtId="181" fontId="14" fillId="0" borderId="24" xfId="0" applyNumberFormat="true" applyFont="true" applyFill="true" applyBorder="true" applyAlignment="true">
      <alignment horizontal="center" vertical="center"/>
    </xf>
    <xf numFmtId="49" fontId="14" fillId="0" borderId="21" xfId="0" applyNumberFormat="true" applyFont="true" applyBorder="true" applyAlignment="true">
      <alignment horizontal="left" vertical="center"/>
    </xf>
    <xf numFmtId="49" fontId="30" fillId="0" borderId="21" xfId="0" applyNumberFormat="true" applyFont="true" applyBorder="true" applyAlignment="true">
      <alignment horizontal="left" vertical="center"/>
    </xf>
    <xf numFmtId="49" fontId="29" fillId="0" borderId="22" xfId="0" applyNumberFormat="true" applyFont="true" applyBorder="true" applyAlignment="true">
      <alignment horizontal="left" vertical="center"/>
    </xf>
    <xf numFmtId="49" fontId="29" fillId="0" borderId="35" xfId="0" applyNumberFormat="true" applyFont="true" applyBorder="true" applyAlignment="true">
      <alignment horizontal="center" vertical="center"/>
    </xf>
    <xf numFmtId="181" fontId="14" fillId="0" borderId="25" xfId="0" applyNumberFormat="true" applyFont="true" applyFill="true" applyBorder="true" applyAlignment="true">
      <alignment horizontal="center" vertical="center"/>
    </xf>
    <xf numFmtId="49" fontId="9" fillId="0" borderId="0" xfId="0" applyNumberFormat="true" applyFont="true" applyAlignment="true">
      <alignment horizontal="center" vertical="center"/>
    </xf>
    <xf numFmtId="49" fontId="2" fillId="0" borderId="0" xfId="0" applyNumberFormat="true" applyFont="true" applyAlignment="true">
      <alignment horizontal="left" vertical="center"/>
    </xf>
    <xf numFmtId="0" fontId="2" fillId="0" borderId="10" xfId="0" applyFont="true" applyBorder="true" applyAlignment="true">
      <alignment horizontal="center" vertical="center"/>
    </xf>
    <xf numFmtId="49" fontId="5" fillId="0" borderId="17" xfId="0" applyNumberFormat="true" applyFont="true" applyBorder="true" applyAlignment="true">
      <alignment horizontal="center" vertical="center" wrapText="true"/>
    </xf>
    <xf numFmtId="49" fontId="5" fillId="0" borderId="18" xfId="0" applyNumberFormat="true" applyFont="true" applyBorder="true" applyAlignment="true">
      <alignment horizontal="center" vertical="center" wrapText="true"/>
    </xf>
    <xf numFmtId="49" fontId="5" fillId="0" borderId="19" xfId="0" applyNumberFormat="true" applyFont="true" applyBorder="true" applyAlignment="true">
      <alignment horizontal="left" vertical="center"/>
    </xf>
    <xf numFmtId="49" fontId="5" fillId="0" borderId="21" xfId="0" applyNumberFormat="true" applyFont="true" applyBorder="true" applyAlignment="true">
      <alignment horizontal="center" vertical="center"/>
    </xf>
    <xf numFmtId="49" fontId="5" fillId="0" borderId="21" xfId="0" applyNumberFormat="true" applyFont="true" applyBorder="true" applyAlignment="true">
      <alignment horizontal="left" vertical="center"/>
    </xf>
    <xf numFmtId="49" fontId="5" fillId="0" borderId="21" xfId="0" applyNumberFormat="true" applyFont="true" applyBorder="true" applyAlignment="true">
      <alignment horizontal="left" vertical="center" wrapText="true"/>
    </xf>
    <xf numFmtId="49" fontId="3" fillId="0" borderId="21" xfId="0" applyNumberFormat="true" applyFont="true" applyBorder="true" applyAlignment="true">
      <alignment horizontal="left" vertical="center" wrapText="true"/>
    </xf>
    <xf numFmtId="49" fontId="5" fillId="0" borderId="22" xfId="0" applyNumberFormat="true" applyFont="true" applyBorder="true" applyAlignment="true">
      <alignment horizontal="left" vertical="center"/>
    </xf>
    <xf numFmtId="49" fontId="5" fillId="0" borderId="22" xfId="0" applyNumberFormat="true" applyFont="true" applyBorder="true" applyAlignment="true">
      <alignment horizontal="center" vertical="center"/>
    </xf>
    <xf numFmtId="181" fontId="3" fillId="0" borderId="10" xfId="0" applyNumberFormat="true" applyFont="true" applyFill="true" applyBorder="true" applyAlignment="true">
      <alignment horizontal="right" vertical="center"/>
    </xf>
    <xf numFmtId="0" fontId="1" fillId="0" borderId="10" xfId="0" applyFont="true" applyBorder="true" applyAlignment="true">
      <alignment horizontal="center" vertical="center"/>
    </xf>
    <xf numFmtId="49" fontId="2" fillId="0" borderId="0" xfId="0" applyNumberFormat="true" applyFont="true" applyAlignment="true">
      <alignment horizontal="right" vertical="center"/>
    </xf>
    <xf numFmtId="49" fontId="5" fillId="0" borderId="11" xfId="0" applyNumberFormat="true" applyFont="true" applyBorder="true" applyAlignment="true">
      <alignment horizontal="center" vertical="center" wrapText="true"/>
    </xf>
    <xf numFmtId="0" fontId="31" fillId="0" borderId="0" xfId="0" applyFont="true" applyAlignment="true">
      <alignment vertical="center"/>
    </xf>
    <xf numFmtId="49" fontId="5" fillId="0" borderId="36" xfId="0" applyNumberFormat="true" applyFont="true" applyBorder="true" applyAlignment="true">
      <alignment horizontal="center" vertical="center" wrapText="true"/>
    </xf>
    <xf numFmtId="49" fontId="3" fillId="0" borderId="11" xfId="0" applyNumberFormat="true" applyFont="true" applyBorder="true" applyAlignment="true">
      <alignment horizontal="center" vertical="center" wrapText="true"/>
    </xf>
    <xf numFmtId="49" fontId="3" fillId="0" borderId="37" xfId="0" applyNumberFormat="true" applyFont="true" applyBorder="true" applyAlignment="true">
      <alignment horizontal="center" vertical="center" wrapText="true"/>
    </xf>
    <xf numFmtId="49" fontId="3" fillId="0" borderId="38" xfId="0" applyNumberFormat="true" applyFont="true" applyBorder="true" applyAlignment="true">
      <alignment horizontal="center" vertical="center" wrapText="true"/>
    </xf>
    <xf numFmtId="49" fontId="5" fillId="0" borderId="39" xfId="0" applyNumberFormat="true" applyFont="true" applyBorder="true" applyAlignment="true">
      <alignment horizontal="center" vertical="center" wrapText="true"/>
    </xf>
    <xf numFmtId="49" fontId="20" fillId="0" borderId="19" xfId="0" applyNumberFormat="true" applyFont="true" applyBorder="true" applyAlignment="true">
      <alignment horizontal="left" vertical="center"/>
    </xf>
    <xf numFmtId="181" fontId="19" fillId="0" borderId="20" xfId="0" applyNumberFormat="true" applyFont="true" applyBorder="true" applyAlignment="true">
      <alignment horizontal="right" vertical="center"/>
    </xf>
    <xf numFmtId="49" fontId="3" fillId="0" borderId="21" xfId="0" applyNumberFormat="true" applyFont="true" applyBorder="true" applyAlignment="true">
      <alignment horizontal="left" vertical="center"/>
    </xf>
    <xf numFmtId="49" fontId="32" fillId="0" borderId="21" xfId="0" applyNumberFormat="true" applyFont="true" applyBorder="true" applyAlignment="true">
      <alignment horizontal="left" vertical="center"/>
    </xf>
    <xf numFmtId="181" fontId="6" fillId="0" borderId="24" xfId="0" applyNumberFormat="true" applyFont="true" applyBorder="true" applyAlignment="true">
      <alignment horizontal="right" vertical="center"/>
    </xf>
    <xf numFmtId="181" fontId="0" fillId="0" borderId="0" xfId="0" applyNumberFormat="true" applyFont="true" applyAlignment="true">
      <alignment vertical="center"/>
    </xf>
    <xf numFmtId="49" fontId="5" fillId="0" borderId="40" xfId="0" applyNumberFormat="true" applyFont="true" applyBorder="true" applyAlignment="true">
      <alignment horizontal="center" vertical="center" wrapText="true"/>
    </xf>
    <xf numFmtId="49" fontId="3" fillId="0" borderId="0" xfId="0" applyNumberFormat="true" applyFont="true" applyAlignment="true">
      <alignment horizontal="center" vertical="center" wrapText="true"/>
    </xf>
    <xf numFmtId="49" fontId="5" fillId="0" borderId="0" xfId="0" applyNumberFormat="true" applyFont="true" applyAlignment="true">
      <alignment horizontal="center" vertical="center" wrapText="true"/>
    </xf>
    <xf numFmtId="181" fontId="19" fillId="0" borderId="0" xfId="0" applyNumberFormat="true" applyFont="true" applyAlignment="true">
      <alignment horizontal="right" vertical="center"/>
    </xf>
    <xf numFmtId="181" fontId="13" fillId="0" borderId="20" xfId="0" applyNumberFormat="true" applyFont="true" applyBorder="true" applyAlignment="true">
      <alignment horizontal="right" vertical="center" wrapText="true"/>
    </xf>
    <xf numFmtId="181" fontId="3" fillId="0" borderId="24" xfId="0" applyNumberFormat="true" applyFont="true" applyBorder="true" applyAlignment="true">
      <alignment horizontal="right" vertical="center" wrapText="true"/>
    </xf>
    <xf numFmtId="181" fontId="3" fillId="0" borderId="10" xfId="0" applyNumberFormat="true" applyFont="true" applyBorder="true" applyAlignment="true">
      <alignment horizontal="right" vertical="center" wrapText="true"/>
    </xf>
    <xf numFmtId="181" fontId="13" fillId="0" borderId="0" xfId="0" applyNumberFormat="true" applyFont="true" applyAlignment="true">
      <alignment horizontal="right" vertical="center" wrapText="true"/>
    </xf>
    <xf numFmtId="181" fontId="3" fillId="0" borderId="0" xfId="0" applyNumberFormat="true" applyFont="true" applyAlignment="true">
      <alignment horizontal="right" vertical="center" wrapText="true"/>
    </xf>
    <xf numFmtId="0" fontId="31" fillId="0" borderId="0" xfId="0" applyFont="true" applyFill="true" applyAlignment="true">
      <alignment vertical="center"/>
    </xf>
    <xf numFmtId="0" fontId="0" fillId="0" borderId="0" xfId="0" applyFont="true" applyFill="true" applyAlignment="true">
      <alignment vertical="center"/>
    </xf>
    <xf numFmtId="0" fontId="0" fillId="0" borderId="0" xfId="0" applyFont="true" applyFill="true" applyAlignment="true">
      <alignment horizontal="center" vertical="center"/>
    </xf>
    <xf numFmtId="49" fontId="9" fillId="0" borderId="0" xfId="0" applyNumberFormat="true" applyFont="true" applyFill="true" applyAlignment="true">
      <alignment horizontal="center" vertical="center"/>
    </xf>
    <xf numFmtId="49" fontId="0" fillId="0" borderId="0" xfId="0" applyNumberFormat="true" applyFont="true" applyFill="true" applyAlignment="true">
      <alignment horizontal="left" vertical="center"/>
    </xf>
    <xf numFmtId="0" fontId="0" fillId="0" borderId="10" xfId="0" applyFont="true" applyFill="true" applyBorder="true" applyAlignment="true">
      <alignment horizontal="center" vertical="center"/>
    </xf>
    <xf numFmtId="49" fontId="5" fillId="0" borderId="36" xfId="0" applyNumberFormat="true" applyFont="true" applyFill="true" applyBorder="true" applyAlignment="true">
      <alignment horizontal="center" vertical="center" wrapText="true"/>
    </xf>
    <xf numFmtId="49" fontId="5" fillId="0" borderId="41" xfId="0" applyNumberFormat="true" applyFont="true" applyFill="true" applyBorder="true" applyAlignment="true">
      <alignment horizontal="center" vertical="center" wrapText="true"/>
    </xf>
    <xf numFmtId="49" fontId="5" fillId="0" borderId="26" xfId="0" applyNumberFormat="true" applyFont="true" applyFill="true" applyBorder="true" applyAlignment="true">
      <alignment horizontal="center" vertical="center" wrapText="true"/>
    </xf>
    <xf numFmtId="49" fontId="3" fillId="0" borderId="17" xfId="0" applyNumberFormat="true" applyFont="true" applyFill="true" applyBorder="true" applyAlignment="true">
      <alignment horizontal="center" vertical="center" wrapText="true"/>
    </xf>
    <xf numFmtId="49" fontId="3" fillId="0" borderId="38" xfId="0" applyNumberFormat="true" applyFont="true" applyFill="true" applyBorder="true" applyAlignment="true">
      <alignment horizontal="center" vertical="center" wrapText="true"/>
    </xf>
    <xf numFmtId="49" fontId="5" fillId="0" borderId="42" xfId="0" applyNumberFormat="true" applyFont="true" applyFill="true" applyBorder="true" applyAlignment="true">
      <alignment horizontal="center" vertical="center" wrapText="true"/>
    </xf>
    <xf numFmtId="49" fontId="5" fillId="0" borderId="40" xfId="0" applyNumberFormat="true" applyFont="true" applyFill="true" applyBorder="true" applyAlignment="true">
      <alignment horizontal="center" vertical="center" wrapText="true"/>
    </xf>
    <xf numFmtId="49" fontId="5" fillId="0" borderId="39" xfId="0" applyNumberFormat="true" applyFont="true" applyFill="true" applyBorder="true" applyAlignment="true">
      <alignment horizontal="center" vertical="center" wrapText="true"/>
    </xf>
    <xf numFmtId="49" fontId="5" fillId="0" borderId="21" xfId="0" applyNumberFormat="true" applyFont="true" applyFill="true" applyBorder="true" applyAlignment="true">
      <alignment horizontal="left" vertical="center"/>
    </xf>
    <xf numFmtId="181" fontId="14" fillId="0" borderId="0" xfId="0" applyNumberFormat="true" applyFont="true" applyFill="true" applyBorder="true" applyAlignment="true">
      <alignment horizontal="right" vertical="center"/>
    </xf>
    <xf numFmtId="181" fontId="3" fillId="0" borderId="0" xfId="0" applyNumberFormat="true" applyFont="true" applyFill="true" applyAlignment="true">
      <alignment horizontal="right" vertical="center"/>
    </xf>
    <xf numFmtId="49" fontId="33" fillId="0" borderId="21" xfId="0" applyNumberFormat="true" applyFont="true" applyFill="true" applyBorder="true" applyAlignment="true">
      <alignment horizontal="left" vertical="center"/>
    </xf>
    <xf numFmtId="178" fontId="3" fillId="0" borderId="0" xfId="0" applyNumberFormat="true" applyFont="true" applyFill="true" applyAlignment="true">
      <alignment horizontal="right" vertical="center"/>
    </xf>
    <xf numFmtId="49" fontId="5" fillId="0" borderId="22" xfId="0" applyNumberFormat="true" applyFont="true" applyFill="true" applyBorder="true" applyAlignment="true">
      <alignment horizontal="left" vertical="center"/>
    </xf>
    <xf numFmtId="178" fontId="14" fillId="0" borderId="10" xfId="0" applyNumberFormat="true" applyFont="true" applyFill="true" applyBorder="true" applyAlignment="true">
      <alignment horizontal="right" vertical="center"/>
    </xf>
    <xf numFmtId="49" fontId="5" fillId="0" borderId="0" xfId="0" applyNumberFormat="true" applyFont="true" applyFill="true" applyAlignment="true">
      <alignment horizontal="left" vertical="center"/>
    </xf>
    <xf numFmtId="178" fontId="14" fillId="0" borderId="0" xfId="0" applyNumberFormat="true" applyFont="true" applyFill="true" applyAlignment="true">
      <alignment horizontal="right" vertical="center"/>
    </xf>
    <xf numFmtId="49" fontId="33" fillId="0" borderId="0" xfId="0" applyNumberFormat="true" applyFont="true" applyFill="true" applyBorder="true" applyAlignment="true">
      <alignment horizontal="left" vertical="center"/>
    </xf>
    <xf numFmtId="178" fontId="0" fillId="0" borderId="0" xfId="0" applyNumberFormat="true" applyFont="true" applyFill="true" applyAlignment="true">
      <alignment horizontal="center" vertical="center"/>
    </xf>
    <xf numFmtId="49" fontId="5" fillId="0" borderId="0" xfId="0" applyNumberFormat="true" applyFont="true" applyFill="true" applyBorder="true" applyAlignment="true">
      <alignment horizontal="left" vertical="center"/>
    </xf>
    <xf numFmtId="49" fontId="3" fillId="0" borderId="18" xfId="0" applyNumberFormat="true" applyFont="true" applyFill="true" applyBorder="true" applyAlignment="true">
      <alignment horizontal="center" vertical="center" wrapText="true"/>
    </xf>
    <xf numFmtId="49" fontId="3" fillId="0" borderId="11" xfId="0" applyNumberFormat="true" applyFont="true" applyFill="true" applyBorder="true" applyAlignment="true">
      <alignment horizontal="center" vertical="center" wrapText="true"/>
    </xf>
    <xf numFmtId="0" fontId="34" fillId="0" borderId="0" xfId="0" applyFont="true" applyAlignment="true">
      <alignment vertical="center"/>
    </xf>
    <xf numFmtId="0" fontId="34" fillId="0" borderId="0" xfId="0" applyFont="true" applyFill="true" applyAlignment="true">
      <alignment vertical="center"/>
    </xf>
    <xf numFmtId="49" fontId="35" fillId="0" borderId="17" xfId="0" applyNumberFormat="true" applyFont="true" applyBorder="true" applyAlignment="true">
      <alignment horizontal="center" vertical="center" wrapText="true"/>
    </xf>
    <xf numFmtId="49" fontId="5" fillId="0" borderId="37" xfId="0" applyNumberFormat="true" applyFont="true" applyBorder="true" applyAlignment="true">
      <alignment horizontal="center" vertical="center" wrapText="true"/>
    </xf>
    <xf numFmtId="49" fontId="3" fillId="0" borderId="17" xfId="0" applyNumberFormat="true" applyFont="true" applyBorder="true" applyAlignment="true">
      <alignment horizontal="center" vertical="center" wrapText="true"/>
    </xf>
    <xf numFmtId="49" fontId="36" fillId="0" borderId="43" xfId="0" applyNumberFormat="true" applyFont="true" applyBorder="true" applyAlignment="true">
      <alignment horizontal="center" vertical="center" wrapText="true"/>
    </xf>
    <xf numFmtId="49" fontId="5" fillId="0" borderId="43" xfId="0" applyNumberFormat="true" applyFont="true" applyBorder="true" applyAlignment="true">
      <alignment horizontal="center" vertical="center" wrapText="true"/>
    </xf>
    <xf numFmtId="181" fontId="14" fillId="0" borderId="0" xfId="0" applyNumberFormat="true" applyFont="true" applyFill="true" applyBorder="true" applyAlignment="true">
      <alignment vertical="center"/>
    </xf>
    <xf numFmtId="181" fontId="3" fillId="0" borderId="0" xfId="0" applyNumberFormat="true" applyFont="true" applyFill="true" applyBorder="true" applyAlignment="true">
      <alignment vertical="center"/>
    </xf>
    <xf numFmtId="49" fontId="29" fillId="0" borderId="21" xfId="0" applyNumberFormat="true" applyFont="true" applyFill="true" applyBorder="true" applyAlignment="true">
      <alignment horizontal="left" vertical="center"/>
    </xf>
    <xf numFmtId="178" fontId="14" fillId="0" borderId="0" xfId="0" applyNumberFormat="true" applyFont="true" applyFill="true" applyBorder="true" applyAlignment="true">
      <alignment vertical="center"/>
    </xf>
    <xf numFmtId="178" fontId="3" fillId="0" borderId="0" xfId="0" applyNumberFormat="true" applyFont="true" applyFill="true" applyBorder="true" applyAlignment="true">
      <alignment vertical="center"/>
    </xf>
    <xf numFmtId="49" fontId="29" fillId="0" borderId="22" xfId="0" applyNumberFormat="true" applyFont="true" applyFill="true" applyBorder="true" applyAlignment="true">
      <alignment horizontal="left" vertical="center"/>
    </xf>
    <xf numFmtId="178" fontId="3" fillId="0" borderId="10" xfId="0" applyNumberFormat="true" applyFont="true" applyFill="true" applyBorder="true" applyAlignment="true">
      <alignment vertical="center"/>
    </xf>
    <xf numFmtId="49" fontId="3" fillId="0" borderId="18" xfId="0" applyNumberFormat="true" applyFont="true" applyBorder="true" applyAlignment="true">
      <alignment horizontal="center" vertical="center" wrapText="true"/>
    </xf>
    <xf numFmtId="183" fontId="0" fillId="0" borderId="0" xfId="0" applyNumberFormat="true" applyFont="true" applyAlignment="true">
      <alignment vertical="center"/>
    </xf>
    <xf numFmtId="183" fontId="34" fillId="0" borderId="0" xfId="0" applyNumberFormat="true" applyFont="true" applyAlignment="true">
      <alignment vertical="center"/>
    </xf>
    <xf numFmtId="0" fontId="9" fillId="0" borderId="0" xfId="0" applyFont="true" applyFill="true" applyAlignment="true">
      <alignment horizontal="center" vertical="center"/>
    </xf>
    <xf numFmtId="49" fontId="3" fillId="0" borderId="37" xfId="0" applyNumberFormat="true" applyFont="true" applyFill="true" applyBorder="true" applyAlignment="true">
      <alignment horizontal="center" vertical="center" wrapText="true"/>
    </xf>
    <xf numFmtId="49" fontId="20" fillId="0" borderId="19" xfId="0" applyNumberFormat="true" applyFont="true" applyFill="true" applyBorder="true" applyAlignment="true">
      <alignment horizontal="left" vertical="center"/>
    </xf>
    <xf numFmtId="181" fontId="13" fillId="0" borderId="23" xfId="0" applyNumberFormat="true" applyFont="true" applyFill="true" applyBorder="true" applyAlignment="true">
      <alignment horizontal="right" vertical="center"/>
    </xf>
    <xf numFmtId="181" fontId="13" fillId="0" borderId="0" xfId="0" applyNumberFormat="true" applyFont="true" applyFill="true" applyBorder="true" applyAlignment="true">
      <alignment horizontal="right" vertical="center"/>
    </xf>
    <xf numFmtId="181" fontId="3" fillId="0" borderId="24" xfId="0" applyNumberFormat="true" applyFont="true" applyFill="true" applyBorder="true" applyAlignment="true">
      <alignment horizontal="right" vertical="center"/>
    </xf>
    <xf numFmtId="49" fontId="20" fillId="0" borderId="21" xfId="0" applyNumberFormat="true" applyFont="true" applyFill="true" applyBorder="true" applyAlignment="true">
      <alignment horizontal="left" vertical="center"/>
    </xf>
    <xf numFmtId="181" fontId="13" fillId="0" borderId="24" xfId="0" applyNumberFormat="true" applyFont="true" applyFill="true" applyBorder="true" applyAlignment="true">
      <alignment horizontal="right" vertical="center"/>
    </xf>
    <xf numFmtId="181" fontId="3" fillId="0" borderId="25" xfId="0" applyNumberFormat="true" applyFont="true" applyFill="true" applyBorder="true" applyAlignment="true">
      <alignment horizontal="right" vertical="center"/>
    </xf>
    <xf numFmtId="49" fontId="2" fillId="0" borderId="0" xfId="0" applyNumberFormat="true" applyFont="true" applyFill="true" applyAlignment="true">
      <alignment horizontal="right" vertical="center"/>
    </xf>
    <xf numFmtId="0" fontId="0" fillId="0" borderId="0" xfId="0" applyFont="true" applyFill="true" applyBorder="true" applyAlignment="true">
      <alignment vertical="center"/>
    </xf>
    <xf numFmtId="0" fontId="5" fillId="0" borderId="0" xfId="0" applyFont="true" applyAlignment="true">
      <alignment vertical="center"/>
    </xf>
    <xf numFmtId="0" fontId="20" fillId="0" borderId="0" xfId="0" applyFont="true" applyAlignment="true">
      <alignment vertical="center"/>
    </xf>
    <xf numFmtId="0" fontId="5" fillId="0" borderId="0" xfId="0" applyFont="true" applyFill="true" applyAlignment="true">
      <alignment horizontal="center" vertical="center"/>
    </xf>
    <xf numFmtId="181" fontId="2" fillId="0" borderId="0" xfId="0" applyNumberFormat="true" applyFont="true" applyAlignment="true">
      <alignment horizontal="center" vertical="center" wrapText="true"/>
    </xf>
    <xf numFmtId="178" fontId="2" fillId="0" borderId="0" xfId="0" applyNumberFormat="true" applyFont="true" applyAlignment="true">
      <alignment horizontal="center" vertical="center" wrapText="true"/>
    </xf>
    <xf numFmtId="0" fontId="0" fillId="0" borderId="10" xfId="0" applyFont="true" applyBorder="true" applyAlignment="true">
      <alignment horizontal="center" vertical="center"/>
    </xf>
    <xf numFmtId="181" fontId="2" fillId="0" borderId="18" xfId="0" applyNumberFormat="true" applyFont="true" applyBorder="true" applyAlignment="true">
      <alignment horizontal="center" vertical="center" wrapText="true"/>
    </xf>
    <xf numFmtId="178" fontId="2" fillId="0" borderId="18" xfId="0" applyNumberFormat="true" applyFont="true" applyBorder="true" applyAlignment="true">
      <alignment horizontal="center" vertical="center" wrapText="true"/>
    </xf>
    <xf numFmtId="181" fontId="1" fillId="0" borderId="0" xfId="0" applyNumberFormat="true" applyFont="true" applyBorder="true" applyAlignment="true">
      <alignment horizontal="right" vertical="center"/>
    </xf>
    <xf numFmtId="178" fontId="1" fillId="0" borderId="0" xfId="0" applyNumberFormat="true" applyFont="true" applyBorder="true" applyAlignment="true">
      <alignment horizontal="center" vertical="center"/>
    </xf>
    <xf numFmtId="181" fontId="1" fillId="0" borderId="0" xfId="0" applyNumberFormat="true" applyFont="true" applyFill="true" applyBorder="true" applyAlignment="true">
      <alignment horizontal="right" vertical="center"/>
    </xf>
    <xf numFmtId="49" fontId="5" fillId="0" borderId="0" xfId="0" applyNumberFormat="true" applyFont="true" applyBorder="true" applyAlignment="true">
      <alignment horizontal="center" vertical="center"/>
    </xf>
    <xf numFmtId="181" fontId="1" fillId="0" borderId="24" xfId="0" applyNumberFormat="true" applyFont="true" applyBorder="true" applyAlignment="true">
      <alignment horizontal="right" vertical="center"/>
    </xf>
    <xf numFmtId="49" fontId="5" fillId="0" borderId="21" xfId="0" applyNumberFormat="true" applyFont="true" applyFill="true" applyBorder="true" applyAlignment="true">
      <alignment horizontal="center" vertical="center"/>
    </xf>
    <xf numFmtId="178" fontId="1" fillId="0" borderId="0" xfId="0" applyNumberFormat="true" applyFont="true" applyFill="true" applyBorder="true" applyAlignment="true">
      <alignment horizontal="center" vertical="center"/>
    </xf>
    <xf numFmtId="181" fontId="1" fillId="0" borderId="10" xfId="0" applyNumberFormat="true" applyFont="true" applyBorder="true" applyAlignment="true">
      <alignment horizontal="right" vertical="center" wrapText="true"/>
    </xf>
    <xf numFmtId="178" fontId="1" fillId="0" borderId="10" xfId="0" applyNumberFormat="true" applyFont="true" applyBorder="true" applyAlignment="true">
      <alignment horizontal="center" vertical="center" wrapText="true"/>
    </xf>
    <xf numFmtId="49" fontId="5" fillId="0" borderId="36" xfId="0" applyNumberFormat="true" applyFont="true" applyBorder="true" applyAlignment="true">
      <alignment horizontal="center" vertical="center"/>
    </xf>
    <xf numFmtId="178" fontId="2" fillId="0" borderId="11" xfId="0" applyNumberFormat="true" applyFont="true" applyBorder="true" applyAlignment="true">
      <alignment horizontal="center" vertical="center" wrapText="true"/>
    </xf>
    <xf numFmtId="178" fontId="1" fillId="0" borderId="0" xfId="0" applyNumberFormat="true" applyFont="true" applyBorder="true" applyAlignment="true">
      <alignment horizontal="right" vertical="center"/>
    </xf>
    <xf numFmtId="178" fontId="1" fillId="0" borderId="0" xfId="0" applyNumberFormat="true" applyFont="true" applyAlignment="true">
      <alignment horizontal="right" vertical="center"/>
    </xf>
    <xf numFmtId="178" fontId="1" fillId="0" borderId="0" xfId="0" applyNumberFormat="true" applyFont="true" applyFill="true" applyBorder="true" applyAlignment="true">
      <alignment horizontal="right" vertical="center"/>
    </xf>
    <xf numFmtId="178" fontId="1" fillId="0" borderId="10" xfId="0" applyNumberFormat="true" applyFont="true" applyBorder="true" applyAlignment="true">
      <alignment horizontal="right" vertical="center" wrapText="true"/>
    </xf>
    <xf numFmtId="181" fontId="20" fillId="0" borderId="0" xfId="0" applyNumberFormat="true" applyFont="true" applyAlignment="true">
      <alignment vertical="center"/>
    </xf>
    <xf numFmtId="181" fontId="20" fillId="0" borderId="0" xfId="0" applyNumberFormat="true" applyFont="true" applyFill="true" applyAlignment="true">
      <alignment horizontal="center" vertical="center"/>
    </xf>
    <xf numFmtId="0" fontId="4" fillId="0" borderId="0" xfId="0" applyFont="true" applyAlignment="true">
      <alignment vertical="center"/>
    </xf>
    <xf numFmtId="49" fontId="5" fillId="0" borderId="44" xfId="0" applyNumberFormat="true" applyFont="true" applyBorder="true" applyAlignment="true">
      <alignment horizontal="center" vertical="center" wrapText="true"/>
    </xf>
    <xf numFmtId="49" fontId="3" fillId="0" borderId="21" xfId="0" applyNumberFormat="true" applyFont="true" applyBorder="true" applyAlignment="true">
      <alignment horizontal="center" vertical="center" wrapText="true"/>
    </xf>
    <xf numFmtId="49" fontId="5" fillId="0" borderId="34" xfId="0" applyNumberFormat="true" applyFont="true" applyBorder="true" applyAlignment="true">
      <alignment horizontal="center" vertical="center" wrapText="true"/>
    </xf>
    <xf numFmtId="49" fontId="5" fillId="0" borderId="45" xfId="0" applyNumberFormat="true" applyFont="true" applyBorder="true" applyAlignment="true">
      <alignment horizontal="center" vertical="center" wrapText="true"/>
    </xf>
    <xf numFmtId="49" fontId="20" fillId="0" borderId="21" xfId="0" applyNumberFormat="true" applyFont="true" applyBorder="true" applyAlignment="true">
      <alignment horizontal="left" vertical="center"/>
    </xf>
    <xf numFmtId="49" fontId="20" fillId="0" borderId="22" xfId="0" applyNumberFormat="true" applyFont="true" applyBorder="true" applyAlignment="true">
      <alignment horizontal="left" vertical="center"/>
    </xf>
    <xf numFmtId="181" fontId="13" fillId="0" borderId="10" xfId="0" applyNumberFormat="true" applyFont="true" applyBorder="true" applyAlignment="true">
      <alignment vertical="center"/>
    </xf>
    <xf numFmtId="0" fontId="2" fillId="0" borderId="10" xfId="0" applyFont="true" applyBorder="true" applyAlignment="true">
      <alignment horizontal="right" vertical="center"/>
    </xf>
    <xf numFmtId="49" fontId="5" fillId="0" borderId="41" xfId="0" applyNumberFormat="true" applyFont="true" applyBorder="true" applyAlignment="true">
      <alignment horizontal="center" vertical="center" wrapText="true"/>
    </xf>
    <xf numFmtId="49" fontId="5" fillId="0" borderId="24" xfId="0" applyNumberFormat="true" applyFont="true" applyBorder="true" applyAlignment="true">
      <alignment horizontal="center" vertical="center" wrapText="true"/>
    </xf>
    <xf numFmtId="49" fontId="5" fillId="0" borderId="42" xfId="0" applyNumberFormat="true" applyFont="true" applyBorder="true" applyAlignment="true">
      <alignment horizontal="center" vertical="center" wrapText="true"/>
    </xf>
    <xf numFmtId="181" fontId="37" fillId="0" borderId="0" xfId="0" applyNumberFormat="true" applyFont="true" applyAlignment="true">
      <alignment vertical="center"/>
    </xf>
    <xf numFmtId="181" fontId="5" fillId="0" borderId="0" xfId="0" applyNumberFormat="true" applyFont="true" applyAlignment="true">
      <alignment vertical="center"/>
    </xf>
    <xf numFmtId="0" fontId="38" fillId="0" borderId="10" xfId="0" applyFont="true" applyBorder="true" applyAlignment="true">
      <alignment horizontal="center" vertical="center"/>
    </xf>
    <xf numFmtId="49" fontId="5" fillId="0" borderId="13" xfId="0" applyNumberFormat="true" applyFont="true" applyBorder="true" applyAlignment="true">
      <alignment horizontal="center" vertical="center" wrapText="true"/>
    </xf>
    <xf numFmtId="49" fontId="3" fillId="0" borderId="46" xfId="0" applyNumberFormat="true" applyFont="true" applyBorder="true" applyAlignment="true">
      <alignment horizontal="center" vertical="center" wrapText="true"/>
    </xf>
    <xf numFmtId="49" fontId="3" fillId="0" borderId="47" xfId="0" applyNumberFormat="true" applyFont="true" applyBorder="true" applyAlignment="true">
      <alignment horizontal="center" vertical="center" wrapText="true"/>
    </xf>
    <xf numFmtId="181" fontId="13" fillId="0" borderId="10" xfId="0" applyNumberFormat="true" applyFont="true" applyBorder="true" applyAlignment="true">
      <alignment horizontal="right" vertical="center"/>
    </xf>
    <xf numFmtId="49" fontId="5" fillId="0" borderId="33" xfId="0" applyNumberFormat="true" applyFont="true" applyBorder="true" applyAlignment="true">
      <alignment horizontal="center" vertical="center" wrapText="true"/>
    </xf>
    <xf numFmtId="0" fontId="0" fillId="0" borderId="0" xfId="0" applyFont="true" applyBorder="true" applyAlignment="true">
      <alignment vertical="center"/>
    </xf>
    <xf numFmtId="0" fontId="4" fillId="0" borderId="0" xfId="0" applyFont="true" applyBorder="true" applyAlignment="true">
      <alignment vertical="center"/>
    </xf>
    <xf numFmtId="49" fontId="11" fillId="0" borderId="19" xfId="0" applyNumberFormat="true" applyFont="true" applyFill="true" applyBorder="true" applyAlignment="true">
      <alignment horizontal="left" vertical="center"/>
    </xf>
    <xf numFmtId="49" fontId="11" fillId="0" borderId="21" xfId="0" applyNumberFormat="true" applyFont="true" applyFill="true" applyBorder="true" applyAlignment="true">
      <alignment horizontal="left" vertical="center"/>
    </xf>
    <xf numFmtId="181" fontId="12" fillId="0" borderId="23" xfId="0" applyNumberFormat="true" applyFont="true" applyFill="true" applyBorder="true" applyAlignment="true">
      <alignment horizontal="right" vertical="center"/>
    </xf>
    <xf numFmtId="181" fontId="12" fillId="0" borderId="20" xfId="0" applyNumberFormat="true" applyFont="true" applyFill="true" applyBorder="true" applyAlignment="true">
      <alignment horizontal="right" vertical="center"/>
    </xf>
    <xf numFmtId="181" fontId="12" fillId="0" borderId="24" xfId="0" applyNumberFormat="true" applyFont="true" applyFill="true" applyBorder="true" applyAlignment="true">
      <alignment horizontal="right" vertical="center"/>
    </xf>
    <xf numFmtId="181" fontId="14" fillId="0" borderId="24" xfId="0" applyNumberFormat="true" applyFont="true" applyFill="true" applyBorder="true" applyAlignment="true">
      <alignment horizontal="right" vertical="center"/>
    </xf>
    <xf numFmtId="181" fontId="12" fillId="0" borderId="0" xfId="0" applyNumberFormat="true" applyFont="true" applyFill="true" applyBorder="true" applyAlignment="true">
      <alignment horizontal="right" vertical="center"/>
    </xf>
    <xf numFmtId="49" fontId="11" fillId="0" borderId="0" xfId="0" applyNumberFormat="true" applyFont="true" applyFill="true" applyBorder="true" applyAlignment="true">
      <alignment horizontal="left" vertical="center"/>
    </xf>
    <xf numFmtId="49" fontId="29" fillId="0" borderId="0" xfId="0" applyNumberFormat="true" applyFont="true" applyFill="true" applyBorder="true" applyAlignment="true">
      <alignment horizontal="left" vertical="center"/>
    </xf>
    <xf numFmtId="181" fontId="14" fillId="0" borderId="25" xfId="0" applyNumberFormat="true" applyFont="true" applyFill="true" applyBorder="true" applyAlignment="true">
      <alignment horizontal="right" vertical="center"/>
    </xf>
    <xf numFmtId="0" fontId="2" fillId="0" borderId="0" xfId="0" applyFont="true" applyBorder="true" applyAlignment="true">
      <alignment horizontal="right" vertical="center"/>
    </xf>
    <xf numFmtId="0" fontId="0" fillId="0" borderId="10" xfId="0" applyFont="true" applyBorder="true" applyAlignment="true">
      <alignment vertical="center"/>
    </xf>
    <xf numFmtId="0" fontId="0" fillId="0" borderId="10" xfId="0" applyBorder="true" applyAlignment="true">
      <alignment horizontal="right" vertical="center"/>
    </xf>
    <xf numFmtId="0" fontId="0" fillId="0" borderId="10" xfId="0" applyFont="true" applyBorder="true" applyAlignment="true">
      <alignment horizontal="right" vertical="center"/>
    </xf>
    <xf numFmtId="49" fontId="39" fillId="0" borderId="21" xfId="0" applyNumberFormat="true" applyFont="true" applyFill="true" applyBorder="true" applyAlignment="true">
      <alignment horizontal="left" vertical="center"/>
    </xf>
    <xf numFmtId="181" fontId="5" fillId="0" borderId="37" xfId="0" applyNumberFormat="true" applyFont="true" applyBorder="true" applyAlignment="true">
      <alignment horizontal="center" vertical="center" wrapText="true"/>
    </xf>
    <xf numFmtId="181" fontId="5" fillId="0" borderId="44" xfId="0" applyNumberFormat="true" applyFont="true" applyBorder="true" applyAlignment="true">
      <alignment horizontal="center" vertical="center" wrapText="true"/>
    </xf>
    <xf numFmtId="181" fontId="5" fillId="0" borderId="33" xfId="0" applyNumberFormat="true" applyFont="true" applyBorder="true" applyAlignment="true">
      <alignment horizontal="center" vertical="center" wrapText="true"/>
    </xf>
    <xf numFmtId="181" fontId="5" fillId="0" borderId="34" xfId="0" applyNumberFormat="true" applyFont="true" applyBorder="true" applyAlignment="true">
      <alignment horizontal="center" vertical="center" wrapText="true"/>
    </xf>
    <xf numFmtId="181" fontId="5" fillId="0" borderId="45" xfId="0" applyNumberFormat="true" applyFont="true" applyBorder="true" applyAlignment="true">
      <alignment horizontal="center" vertical="center" wrapText="true"/>
    </xf>
    <xf numFmtId="177" fontId="26" fillId="0" borderId="0" xfId="0" applyNumberFormat="true" applyFont="true" applyAlignment="true">
      <alignment horizontal="right" vertical="center"/>
    </xf>
    <xf numFmtId="181" fontId="26" fillId="0" borderId="0" xfId="0" applyNumberFormat="true" applyFont="true" applyBorder="true" applyAlignment="true">
      <alignment horizontal="right" vertical="center"/>
    </xf>
    <xf numFmtId="181" fontId="26" fillId="0" borderId="0" xfId="0" applyNumberFormat="true" applyFont="true" applyAlignment="true">
      <alignment horizontal="right" vertical="center"/>
    </xf>
    <xf numFmtId="177" fontId="25" fillId="0" borderId="0" xfId="0" applyNumberFormat="true" applyFont="true" applyAlignment="true">
      <alignment horizontal="right" vertical="center"/>
    </xf>
    <xf numFmtId="181" fontId="25" fillId="0" borderId="0" xfId="0" applyNumberFormat="true" applyFont="true" applyBorder="true" applyAlignment="true">
      <alignment horizontal="right" vertical="center"/>
    </xf>
    <xf numFmtId="0" fontId="25" fillId="0" borderId="0" xfId="0" applyFont="true" applyAlignment="true">
      <alignment horizontal="right" vertical="center"/>
    </xf>
    <xf numFmtId="181" fontId="25" fillId="0" borderId="0" xfId="0" applyNumberFormat="true" applyFont="true" applyAlignment="true">
      <alignment horizontal="right" vertical="center"/>
    </xf>
    <xf numFmtId="180" fontId="25" fillId="0" borderId="0" xfId="0" applyNumberFormat="true" applyFont="true" applyAlignment="true">
      <alignment horizontal="right" vertical="center"/>
    </xf>
    <xf numFmtId="0" fontId="25" fillId="0" borderId="0" xfId="0" applyFont="true" applyBorder="true" applyAlignment="true">
      <alignment horizontal="right" vertical="center"/>
    </xf>
    <xf numFmtId="177" fontId="25" fillId="0" borderId="0" xfId="0" applyNumberFormat="true" applyFont="true" applyBorder="true" applyAlignment="true">
      <alignment horizontal="right" vertical="center"/>
    </xf>
    <xf numFmtId="180" fontId="25" fillId="0" borderId="0" xfId="0" applyNumberFormat="true" applyFont="true" applyBorder="true" applyAlignment="true">
      <alignment horizontal="right" vertical="center"/>
    </xf>
    <xf numFmtId="177" fontId="25" fillId="0" borderId="10" xfId="0" applyNumberFormat="true" applyFont="true" applyBorder="true" applyAlignment="true">
      <alignment horizontal="right" vertical="center"/>
    </xf>
    <xf numFmtId="181" fontId="25" fillId="0" borderId="10" xfId="0" applyNumberFormat="true" applyFont="true" applyBorder="true" applyAlignment="true">
      <alignment horizontal="right" vertical="center"/>
    </xf>
    <xf numFmtId="180" fontId="25" fillId="0" borderId="10" xfId="0" applyNumberFormat="true" applyFont="true" applyBorder="true" applyAlignment="true">
      <alignment horizontal="right" vertical="center"/>
    </xf>
    <xf numFmtId="181" fontId="0" fillId="0" borderId="0" xfId="0" applyNumberFormat="true" applyFont="true" applyBorder="true" applyAlignment="true">
      <alignment vertical="center"/>
    </xf>
    <xf numFmtId="181" fontId="5" fillId="0" borderId="41" xfId="0" applyNumberFormat="true" applyFont="true" applyBorder="true" applyAlignment="true">
      <alignment horizontal="center" vertical="center" wrapText="true"/>
    </xf>
    <xf numFmtId="181" fontId="5" fillId="0" borderId="24" xfId="0" applyNumberFormat="true" applyFont="true" applyBorder="true" applyAlignment="true">
      <alignment horizontal="center" vertical="center" wrapText="true"/>
    </xf>
    <xf numFmtId="181" fontId="5" fillId="0" borderId="42" xfId="0" applyNumberFormat="true" applyFont="true" applyBorder="true" applyAlignment="true">
      <alignment horizontal="center" vertical="center" wrapText="true"/>
    </xf>
    <xf numFmtId="0" fontId="25" fillId="0" borderId="10" xfId="0" applyFont="true" applyBorder="true" applyAlignment="true">
      <alignment horizontal="right" vertical="center"/>
    </xf>
    <xf numFmtId="0" fontId="38" fillId="0" borderId="10" xfId="0" applyFont="true" applyFill="true" applyBorder="true" applyAlignment="true">
      <alignment horizontal="left" vertical="center"/>
    </xf>
    <xf numFmtId="0" fontId="38" fillId="0" borderId="10" xfId="0" applyFont="true" applyBorder="true" applyAlignment="true">
      <alignment horizontal="left" vertical="center"/>
    </xf>
    <xf numFmtId="49" fontId="5" fillId="0" borderId="13" xfId="0" applyNumberFormat="true" applyFont="true" applyFill="true" applyBorder="true" applyAlignment="true">
      <alignment horizontal="center" vertical="center" wrapText="true"/>
    </xf>
    <xf numFmtId="49" fontId="3" fillId="0" borderId="1" xfId="0" applyNumberFormat="true" applyFont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3" fillId="0" borderId="46" xfId="0" applyNumberFormat="true" applyFont="true" applyFill="true" applyBorder="true" applyAlignment="true">
      <alignment horizontal="center" vertical="center" wrapText="true"/>
    </xf>
    <xf numFmtId="49" fontId="5" fillId="0" borderId="46" xfId="0" applyNumberFormat="true" applyFont="true" applyBorder="true" applyAlignment="true">
      <alignment horizontal="center" vertical="center" wrapText="true"/>
    </xf>
    <xf numFmtId="49" fontId="3" fillId="0" borderId="47" xfId="0" applyNumberFormat="true" applyFont="true" applyFill="true" applyBorder="true" applyAlignment="true">
      <alignment horizontal="center" vertical="center" wrapText="true"/>
    </xf>
    <xf numFmtId="177" fontId="26" fillId="0" borderId="0" xfId="0" applyNumberFormat="true" applyFont="true" applyFill="true" applyBorder="true" applyAlignment="true">
      <alignment vertical="center"/>
    </xf>
    <xf numFmtId="181" fontId="26" fillId="0" borderId="0" xfId="0" applyNumberFormat="true" applyFont="true" applyFill="true" applyBorder="true" applyAlignment="true">
      <alignment vertical="center"/>
    </xf>
    <xf numFmtId="177" fontId="25" fillId="0" borderId="0" xfId="0" applyNumberFormat="true" applyFont="true" applyFill="true" applyBorder="true" applyAlignment="true">
      <alignment vertical="center"/>
    </xf>
    <xf numFmtId="177" fontId="25" fillId="0" borderId="0" xfId="0" applyNumberFormat="true" applyFont="true" applyBorder="true" applyAlignment="true">
      <alignment vertical="center"/>
    </xf>
    <xf numFmtId="181" fontId="25" fillId="0" borderId="0" xfId="0" applyNumberFormat="true" applyFont="true" applyFill="true" applyBorder="true" applyAlignment="true">
      <alignment horizontal="right" vertical="center"/>
    </xf>
    <xf numFmtId="177" fontId="25" fillId="0" borderId="0" xfId="0" applyNumberFormat="true" applyFont="true" applyFill="true" applyBorder="true" applyAlignment="true">
      <alignment horizontal="right" vertical="center"/>
    </xf>
    <xf numFmtId="181" fontId="25" fillId="0" borderId="24" xfId="0" applyNumberFormat="true" applyFont="true" applyFill="true" applyBorder="true" applyAlignment="true">
      <alignment horizontal="right" vertical="center"/>
    </xf>
    <xf numFmtId="49" fontId="40" fillId="0" borderId="21" xfId="0" applyNumberFormat="true" applyFont="true" applyBorder="true" applyAlignment="true">
      <alignment horizontal="left" vertical="center"/>
    </xf>
    <xf numFmtId="177" fontId="25" fillId="0" borderId="25" xfId="0" applyNumberFormat="true" applyFont="true" applyFill="true" applyBorder="true" applyAlignment="true">
      <alignment horizontal="right" vertical="center"/>
    </xf>
    <xf numFmtId="181" fontId="0" fillId="0" borderId="0" xfId="0" applyNumberFormat="true" applyFont="true" applyFill="true" applyAlignment="true">
      <alignment vertical="center"/>
    </xf>
    <xf numFmtId="0" fontId="25" fillId="0" borderId="0" xfId="0" applyNumberFormat="true" applyFont="true" applyBorder="true" applyAlignment="true">
      <alignment horizontal="right" vertical="center"/>
    </xf>
    <xf numFmtId="176" fontId="25" fillId="0" borderId="0" xfId="0" applyNumberFormat="true" applyFont="true" applyBorder="true" applyAlignment="true">
      <alignment horizontal="right" vertical="center"/>
    </xf>
    <xf numFmtId="49" fontId="5" fillId="0" borderId="23" xfId="0" applyNumberFormat="true" applyFont="true" applyBorder="true" applyAlignment="true">
      <alignment horizontal="center" vertical="center" wrapText="true"/>
    </xf>
    <xf numFmtId="177" fontId="26" fillId="0" borderId="0" xfId="0" applyNumberFormat="true" applyFont="true" applyBorder="true" applyAlignment="true">
      <alignment vertical="center"/>
    </xf>
    <xf numFmtId="181" fontId="26" fillId="0" borderId="0" xfId="0" applyNumberFormat="true" applyFont="true" applyBorder="true" applyAlignment="true">
      <alignment vertical="center"/>
    </xf>
    <xf numFmtId="181" fontId="2" fillId="0" borderId="10" xfId="0" applyNumberFormat="true" applyFont="true" applyBorder="true" applyAlignment="true">
      <alignment horizontal="right" vertical="center"/>
    </xf>
    <xf numFmtId="181" fontId="26" fillId="0" borderId="0" xfId="0" applyNumberFormat="true" applyFont="true" applyFill="true" applyBorder="true" applyAlignment="true">
      <alignment horizontal="right" vertical="center"/>
    </xf>
    <xf numFmtId="181" fontId="26" fillId="0" borderId="20" xfId="0" applyNumberFormat="true" applyFont="true" applyBorder="true" applyAlignment="true">
      <alignment horizontal="right" vertical="center"/>
    </xf>
    <xf numFmtId="181" fontId="25" fillId="0" borderId="24" xfId="0" applyNumberFormat="true" applyFont="true" applyBorder="true" applyAlignment="true">
      <alignment horizontal="right" vertical="center"/>
    </xf>
    <xf numFmtId="181" fontId="26" fillId="0" borderId="20" xfId="0" applyNumberFormat="true" applyFont="true" applyFill="true" applyBorder="true" applyAlignment="true">
      <alignment horizontal="right" vertical="center"/>
    </xf>
    <xf numFmtId="181" fontId="26" fillId="0" borderId="0" xfId="0" applyNumberFormat="true" applyFont="true" applyAlignment="true">
      <alignment horizontal="right" vertical="center" wrapText="true"/>
    </xf>
    <xf numFmtId="181" fontId="25" fillId="0" borderId="0" xfId="0" applyNumberFormat="true" applyFont="true" applyAlignment="true">
      <alignment horizontal="right" vertical="center" wrapText="true"/>
    </xf>
    <xf numFmtId="181" fontId="25" fillId="0" borderId="10" xfId="0" applyNumberFormat="true" applyFont="true" applyBorder="true" applyAlignment="true">
      <alignment horizontal="right" vertical="center" wrapText="true"/>
    </xf>
    <xf numFmtId="0" fontId="0" fillId="0" borderId="10" xfId="0" applyBorder="true" applyAlignment="true">
      <alignment horizontal="center" vertical="center"/>
    </xf>
    <xf numFmtId="181" fontId="25" fillId="0" borderId="25" xfId="0" applyNumberFormat="true" applyFont="true" applyBorder="true" applyAlignment="true">
      <alignment horizontal="right" vertical="center"/>
    </xf>
    <xf numFmtId="0" fontId="26" fillId="0" borderId="0" xfId="0" applyNumberFormat="true" applyFont="true" applyAlignment="true">
      <alignment horizontal="right" vertical="center" wrapText="true"/>
    </xf>
    <xf numFmtId="0" fontId="26" fillId="0" borderId="0" xfId="0" applyFont="true" applyAlignment="true">
      <alignment horizontal="right" vertical="center"/>
    </xf>
    <xf numFmtId="0" fontId="0" fillId="0" borderId="10" xfId="0" applyBorder="true" applyAlignment="true">
      <alignment vertical="center"/>
    </xf>
    <xf numFmtId="181" fontId="24" fillId="0" borderId="20" xfId="0" applyNumberFormat="true" applyFont="true" applyBorder="true" applyAlignment="true">
      <alignment horizontal="right" vertical="center"/>
    </xf>
    <xf numFmtId="181" fontId="24" fillId="0" borderId="0" xfId="0" applyNumberFormat="true" applyFont="true" applyBorder="true" applyAlignment="true">
      <alignment horizontal="right" vertical="center"/>
    </xf>
    <xf numFmtId="181" fontId="41" fillId="0" borderId="0" xfId="0" applyNumberFormat="true" applyFont="true" applyBorder="true" applyAlignment="true">
      <alignment horizontal="right" vertical="center"/>
    </xf>
    <xf numFmtId="181" fontId="41" fillId="0" borderId="0" xfId="0" applyNumberFormat="true" applyFont="true" applyFill="true" applyBorder="true" applyAlignment="true">
      <alignment horizontal="right" vertical="center"/>
    </xf>
    <xf numFmtId="181" fontId="41" fillId="0" borderId="24" xfId="0" applyNumberFormat="true" applyFont="true" applyBorder="true" applyAlignment="true">
      <alignment horizontal="right" vertical="center"/>
    </xf>
    <xf numFmtId="181" fontId="41" fillId="0" borderId="10" xfId="0" applyNumberFormat="true" applyFont="true" applyBorder="true" applyAlignment="true">
      <alignment horizontal="right" vertical="center"/>
    </xf>
    <xf numFmtId="181" fontId="41" fillId="0" borderId="10" xfId="0" applyNumberFormat="true" applyFont="true" applyFill="true" applyBorder="true" applyAlignment="true">
      <alignment horizontal="right" vertical="center"/>
    </xf>
    <xf numFmtId="181" fontId="25" fillId="0" borderId="0" xfId="0" applyNumberFormat="true" applyFont="true" applyFill="true" applyAlignment="true">
      <alignment horizontal="right" vertical="center"/>
    </xf>
    <xf numFmtId="181" fontId="26" fillId="0" borderId="0" xfId="0" applyNumberFormat="true" applyFont="true" applyFill="true" applyAlignment="true">
      <alignment horizontal="right" vertical="center"/>
    </xf>
    <xf numFmtId="0" fontId="2" fillId="0" borderId="10" xfId="0" applyFont="true" applyBorder="true" applyAlignment="true">
      <alignment vertical="center"/>
    </xf>
    <xf numFmtId="0" fontId="25" fillId="0" borderId="0" xfId="0" applyFont="true" applyFill="true" applyAlignment="true">
      <alignment horizontal="right" vertical="center"/>
    </xf>
    <xf numFmtId="0" fontId="26" fillId="0" borderId="0" xfId="0" applyFont="true" applyFill="true" applyAlignment="true">
      <alignment horizontal="right" vertical="center"/>
    </xf>
    <xf numFmtId="0" fontId="42" fillId="0" borderId="0" xfId="0" applyFont="true" applyAlignment="true">
      <alignment vertical="center"/>
    </xf>
    <xf numFmtId="181" fontId="25" fillId="0" borderId="0" xfId="0" applyNumberFormat="true" applyFont="true" applyFill="true" applyBorder="true" applyAlignment="true">
      <alignment vertical="center"/>
    </xf>
    <xf numFmtId="181" fontId="25" fillId="0" borderId="0" xfId="0" applyNumberFormat="true" applyFont="true" applyBorder="true" applyAlignment="true">
      <alignment vertical="center"/>
    </xf>
    <xf numFmtId="181" fontId="25" fillId="0" borderId="24" xfId="0" applyNumberFormat="true" applyFont="true" applyBorder="true" applyAlignment="true">
      <alignment vertical="center"/>
    </xf>
    <xf numFmtId="181" fontId="25" fillId="0" borderId="25" xfId="0" applyNumberFormat="true" applyFont="true" applyBorder="true" applyAlignment="true">
      <alignment vertical="center"/>
    </xf>
    <xf numFmtId="181" fontId="25" fillId="0" borderId="10" xfId="0" applyNumberFormat="true" applyFont="true" applyBorder="true" applyAlignment="true">
      <alignment vertical="center"/>
    </xf>
    <xf numFmtId="0" fontId="43" fillId="0" borderId="0" xfId="0" applyFont="true" applyAlignment="true">
      <alignment vertical="center"/>
    </xf>
    <xf numFmtId="0" fontId="40" fillId="0" borderId="17" xfId="0" applyFont="true" applyBorder="true" applyAlignment="true">
      <alignment horizontal="center" vertical="center"/>
    </xf>
    <xf numFmtId="0" fontId="40" fillId="0" borderId="18" xfId="0" applyFont="true" applyBorder="true" applyAlignment="true">
      <alignment horizontal="center" vertical="center" wrapText="true"/>
    </xf>
    <xf numFmtId="49" fontId="44" fillId="0" borderId="21" xfId="0" applyNumberFormat="true" applyFont="true" applyBorder="true" applyAlignment="true">
      <alignment horizontal="left" vertical="center"/>
    </xf>
    <xf numFmtId="183" fontId="19" fillId="0" borderId="23" xfId="0" applyNumberFormat="true" applyFont="true" applyBorder="true" applyAlignment="true">
      <alignment horizontal="right" vertical="center"/>
    </xf>
    <xf numFmtId="183" fontId="19" fillId="0" borderId="20" xfId="0" applyNumberFormat="true" applyFont="true" applyBorder="true" applyAlignment="true">
      <alignment horizontal="right" vertical="center"/>
    </xf>
    <xf numFmtId="183" fontId="6" fillId="0" borderId="24" xfId="0" applyNumberFormat="true" applyFont="true" applyBorder="true" applyAlignment="true">
      <alignment horizontal="right" vertical="center"/>
    </xf>
    <xf numFmtId="183" fontId="6" fillId="0" borderId="0" xfId="0" applyNumberFormat="true" applyFont="true" applyBorder="true" applyAlignment="true">
      <alignment horizontal="right" vertical="center"/>
    </xf>
    <xf numFmtId="49" fontId="40" fillId="0" borderId="0" xfId="0" applyNumberFormat="true" applyFont="true" applyBorder="true" applyAlignment="true">
      <alignment horizontal="left" vertical="center"/>
    </xf>
    <xf numFmtId="49" fontId="44" fillId="0" borderId="6" xfId="0" applyNumberFormat="true" applyFont="true" applyBorder="true" applyAlignment="true">
      <alignment horizontal="left" vertical="center"/>
    </xf>
    <xf numFmtId="49" fontId="40" fillId="0" borderId="6" xfId="0" applyNumberFormat="true" applyFont="true" applyBorder="true" applyAlignment="true">
      <alignment horizontal="left" vertical="center"/>
    </xf>
    <xf numFmtId="183" fontId="16" fillId="0" borderId="24" xfId="0" applyNumberFormat="true" applyFont="true" applyBorder="true" applyAlignment="true">
      <alignment horizontal="right" vertical="center"/>
    </xf>
    <xf numFmtId="183" fontId="16" fillId="0" borderId="0" xfId="0" applyNumberFormat="true" applyFont="true" applyBorder="true" applyAlignment="true">
      <alignment horizontal="right" vertical="center"/>
    </xf>
    <xf numFmtId="49" fontId="40" fillId="0" borderId="22" xfId="0" applyNumberFormat="true" applyFont="true" applyBorder="true" applyAlignment="true">
      <alignment horizontal="left" vertical="center"/>
    </xf>
    <xf numFmtId="183" fontId="6" fillId="0" borderId="25" xfId="0" applyNumberFormat="true" applyFont="true" applyBorder="true" applyAlignment="true">
      <alignment horizontal="right" vertical="center"/>
    </xf>
    <xf numFmtId="183" fontId="6" fillId="0" borderId="10" xfId="0" applyNumberFormat="true" applyFont="true" applyBorder="true" applyAlignment="true">
      <alignment horizontal="right" vertical="center"/>
    </xf>
    <xf numFmtId="0" fontId="40" fillId="0" borderId="11" xfId="0" applyFont="true" applyBorder="true" applyAlignment="true">
      <alignment horizontal="center" vertical="center" wrapText="true"/>
    </xf>
    <xf numFmtId="178" fontId="0" fillId="0" borderId="0" xfId="0" applyNumberFormat="true" applyFont="true" applyAlignment="true">
      <alignment vertical="center"/>
    </xf>
    <xf numFmtId="0" fontId="40" fillId="0" borderId="0" xfId="0" applyFont="true" applyAlignment="true">
      <alignment vertical="center"/>
    </xf>
    <xf numFmtId="0" fontId="44" fillId="0" borderId="0" xfId="0" applyFont="true" applyAlignment="true">
      <alignment horizontal="center" vertical="center" wrapText="true"/>
    </xf>
    <xf numFmtId="0" fontId="44" fillId="0" borderId="0" xfId="0" applyFont="true" applyAlignment="true">
      <alignment vertical="center"/>
    </xf>
    <xf numFmtId="0" fontId="40" fillId="0" borderId="0" xfId="0" applyFont="true" applyFill="true" applyAlignment="true">
      <alignment vertical="center"/>
    </xf>
    <xf numFmtId="49" fontId="40" fillId="0" borderId="36" xfId="0" applyNumberFormat="true" applyFont="true" applyBorder="true" applyAlignment="true">
      <alignment horizontal="center" vertical="center" wrapText="true"/>
    </xf>
    <xf numFmtId="49" fontId="40" fillId="0" borderId="17" xfId="0" applyNumberFormat="true" applyFont="true" applyBorder="true" applyAlignment="true">
      <alignment horizontal="center" vertical="center" wrapText="true"/>
    </xf>
    <xf numFmtId="49" fontId="40" fillId="0" borderId="44" xfId="0" applyNumberFormat="true" applyFont="true" applyBorder="true" applyAlignment="true">
      <alignment horizontal="center" vertical="center" wrapText="true"/>
    </xf>
    <xf numFmtId="49" fontId="6" fillId="0" borderId="21" xfId="0" applyNumberFormat="true" applyFont="true" applyBorder="true" applyAlignment="true">
      <alignment horizontal="center" vertical="center" wrapText="true"/>
    </xf>
    <xf numFmtId="49" fontId="40" fillId="0" borderId="33" xfId="0" applyNumberFormat="true" applyFont="true" applyBorder="true" applyAlignment="true">
      <alignment horizontal="center" vertical="center" wrapText="true"/>
    </xf>
    <xf numFmtId="49" fontId="40" fillId="0" borderId="34" xfId="0" applyNumberFormat="true" applyFont="true" applyBorder="true" applyAlignment="true">
      <alignment horizontal="center" vertical="center" wrapText="true"/>
    </xf>
    <xf numFmtId="49" fontId="40" fillId="0" borderId="34" xfId="0" applyNumberFormat="true" applyFont="true" applyBorder="true" applyAlignment="true">
      <alignment horizontal="center" vertical="center"/>
    </xf>
    <xf numFmtId="49" fontId="6" fillId="0" borderId="38" xfId="0" applyNumberFormat="true" applyFont="true" applyBorder="true" applyAlignment="true">
      <alignment horizontal="center" vertical="center" wrapText="true"/>
    </xf>
    <xf numFmtId="49" fontId="40" fillId="0" borderId="45" xfId="0" applyNumberFormat="true" applyFont="true" applyBorder="true" applyAlignment="true">
      <alignment horizontal="center" vertical="center" wrapText="true"/>
    </xf>
    <xf numFmtId="49" fontId="40" fillId="0" borderId="45" xfId="0" applyNumberFormat="true" applyFont="true" applyBorder="true" applyAlignment="true">
      <alignment horizontal="center" vertical="center"/>
    </xf>
    <xf numFmtId="49" fontId="44" fillId="0" borderId="19" xfId="0" applyNumberFormat="true" applyFont="true" applyBorder="true" applyAlignment="true">
      <alignment horizontal="center" vertical="center" wrapText="true"/>
    </xf>
    <xf numFmtId="181" fontId="6" fillId="0" borderId="24" xfId="0" applyNumberFormat="true" applyFont="true" applyFill="true" applyBorder="true" applyAlignment="true">
      <alignment horizontal="right" vertical="center"/>
    </xf>
    <xf numFmtId="181" fontId="6" fillId="0" borderId="0" xfId="0" applyNumberFormat="true" applyFont="true" applyFill="true" applyBorder="true" applyAlignment="true">
      <alignment horizontal="right" vertical="center"/>
    </xf>
    <xf numFmtId="181" fontId="6" fillId="0" borderId="0" xfId="0" applyNumberFormat="true" applyFont="true" applyAlignment="true">
      <alignment vertical="center"/>
    </xf>
    <xf numFmtId="181" fontId="6" fillId="0" borderId="0" xfId="0" applyNumberFormat="true" applyFont="true" applyBorder="true" applyAlignment="true">
      <alignment vertical="center"/>
    </xf>
    <xf numFmtId="49" fontId="40" fillId="0" borderId="21" xfId="0" applyNumberFormat="true" applyFont="true" applyFill="true" applyBorder="true" applyAlignment="true">
      <alignment horizontal="left" vertical="center"/>
    </xf>
    <xf numFmtId="181" fontId="6" fillId="0" borderId="0" xfId="0" applyNumberFormat="true" applyFont="true" applyFill="true" applyBorder="true" applyAlignment="true">
      <alignment vertical="center"/>
    </xf>
    <xf numFmtId="49" fontId="6" fillId="0" borderId="21" xfId="0" applyNumberFormat="true" applyFont="true" applyBorder="true" applyAlignment="true">
      <alignment horizontal="left" vertical="center"/>
    </xf>
    <xf numFmtId="49" fontId="40" fillId="0" borderId="41" xfId="0" applyNumberFormat="true" applyFont="true" applyBorder="true" applyAlignment="true">
      <alignment horizontal="center" vertical="center" wrapText="true"/>
    </xf>
    <xf numFmtId="49" fontId="40" fillId="0" borderId="24" xfId="0" applyNumberFormat="true" applyFont="true" applyBorder="true" applyAlignment="true">
      <alignment horizontal="center" vertical="center" wrapText="true"/>
    </xf>
    <xf numFmtId="49" fontId="40" fillId="0" borderId="42" xfId="0" applyNumberFormat="true" applyFont="true" applyBorder="true" applyAlignment="true">
      <alignment horizontal="center" vertical="center" wrapText="true"/>
    </xf>
    <xf numFmtId="178" fontId="26" fillId="0" borderId="20" xfId="0" applyNumberFormat="true" applyFont="true" applyBorder="true" applyAlignment="true">
      <alignment horizontal="right" vertical="center"/>
    </xf>
    <xf numFmtId="181" fontId="44" fillId="0" borderId="0" xfId="0" applyNumberFormat="true" applyFont="true" applyAlignment="true">
      <alignment horizontal="center" vertical="center" wrapText="true"/>
    </xf>
    <xf numFmtId="178" fontId="25" fillId="0" borderId="0" xfId="0" applyNumberFormat="true" applyFont="true" applyAlignment="true">
      <alignment horizontal="right" vertical="center"/>
    </xf>
    <xf numFmtId="178" fontId="6" fillId="0" borderId="0" xfId="0" applyNumberFormat="true" applyFont="true" applyBorder="true" applyAlignment="true">
      <alignment horizontal="right" vertical="center"/>
    </xf>
    <xf numFmtId="178" fontId="6" fillId="0" borderId="0" xfId="0" applyNumberFormat="true" applyFont="true" applyFill="true" applyBorder="true" applyAlignment="true">
      <alignment horizontal="right" vertical="center"/>
    </xf>
    <xf numFmtId="178" fontId="6" fillId="0" borderId="0" xfId="0" applyNumberFormat="true" applyFont="true" applyBorder="true" applyAlignment="true">
      <alignment vertical="center"/>
    </xf>
    <xf numFmtId="178" fontId="6" fillId="0" borderId="0" xfId="0" applyNumberFormat="true" applyFont="true" applyAlignment="true">
      <alignment vertical="center"/>
    </xf>
    <xf numFmtId="178" fontId="6" fillId="0" borderId="0" xfId="0" applyNumberFormat="true" applyFont="true" applyFill="true" applyBorder="true" applyAlignment="true">
      <alignment vertical="center"/>
    </xf>
    <xf numFmtId="181" fontId="6" fillId="0" borderId="10" xfId="0" applyNumberFormat="true" applyFont="true" applyBorder="true" applyAlignment="true">
      <alignment vertical="center"/>
    </xf>
    <xf numFmtId="181" fontId="25" fillId="0" borderId="0" xfId="0" applyNumberFormat="true" applyFont="true" applyAlignment="true">
      <alignment vertical="center"/>
    </xf>
    <xf numFmtId="178" fontId="6" fillId="0" borderId="10" xfId="0" applyNumberFormat="true" applyFont="true" applyBorder="true" applyAlignment="true">
      <alignment vertical="center"/>
    </xf>
    <xf numFmtId="0" fontId="44" fillId="0" borderId="0" xfId="0" applyFont="true" applyFill="true" applyAlignment="true">
      <alignment horizontal="center" vertical="center" wrapText="true"/>
    </xf>
    <xf numFmtId="0" fontId="44" fillId="0" borderId="0" xfId="0" applyFont="true" applyFill="true" applyAlignment="true">
      <alignment vertical="center"/>
    </xf>
    <xf numFmtId="182" fontId="0" fillId="0" borderId="0" xfId="0" applyNumberFormat="true" applyFont="true" applyFill="true" applyAlignment="true">
      <alignment horizontal="center" vertical="center"/>
    </xf>
    <xf numFmtId="0" fontId="38" fillId="0" borderId="10" xfId="0" applyFont="true" applyFill="true" applyBorder="true" applyAlignment="true">
      <alignment horizontal="center" vertical="center"/>
    </xf>
    <xf numFmtId="49" fontId="40" fillId="0" borderId="36" xfId="0" applyNumberFormat="true" applyFont="true" applyFill="true" applyBorder="true" applyAlignment="true">
      <alignment horizontal="center" vertical="center" wrapText="true"/>
    </xf>
    <xf numFmtId="182" fontId="40" fillId="0" borderId="13" xfId="0" applyNumberFormat="true" applyFont="true" applyFill="true" applyBorder="true" applyAlignment="true">
      <alignment horizontal="center" vertical="center" wrapText="true"/>
    </xf>
    <xf numFmtId="182" fontId="6" fillId="0" borderId="1" xfId="0" applyNumberFormat="true" applyFont="true" applyFill="true" applyBorder="true" applyAlignment="true">
      <alignment horizontal="center" vertical="center" wrapText="true"/>
    </xf>
    <xf numFmtId="182" fontId="6" fillId="0" borderId="2" xfId="0" applyNumberFormat="true" applyFont="true" applyFill="true" applyBorder="true" applyAlignment="true">
      <alignment horizontal="center" vertical="center" wrapText="true"/>
    </xf>
    <xf numFmtId="49" fontId="6" fillId="0" borderId="21" xfId="0" applyNumberFormat="true" applyFont="true" applyFill="true" applyBorder="true" applyAlignment="true">
      <alignment horizontal="center" vertical="center" wrapText="true"/>
    </xf>
    <xf numFmtId="182" fontId="6" fillId="0" borderId="46" xfId="0" applyNumberFormat="true" applyFont="true" applyFill="true" applyBorder="true" applyAlignment="true">
      <alignment horizontal="center" vertical="center" wrapText="true"/>
    </xf>
    <xf numFmtId="182" fontId="40" fillId="0" borderId="46" xfId="0" applyNumberFormat="true" applyFont="true" applyFill="true" applyBorder="true" applyAlignment="true">
      <alignment horizontal="center" vertical="center" wrapText="true"/>
    </xf>
    <xf numFmtId="49" fontId="6" fillId="0" borderId="38" xfId="0" applyNumberFormat="true" applyFont="true" applyFill="true" applyBorder="true" applyAlignment="true">
      <alignment horizontal="center" vertical="center" wrapText="true"/>
    </xf>
    <xf numFmtId="182" fontId="6" fillId="0" borderId="47" xfId="0" applyNumberFormat="true" applyFont="true" applyFill="true" applyBorder="true" applyAlignment="true">
      <alignment horizontal="center" vertical="center" wrapText="true"/>
    </xf>
    <xf numFmtId="49" fontId="44" fillId="0" borderId="19" xfId="0" applyNumberFormat="true" applyFont="true" applyFill="true" applyBorder="true" applyAlignment="true">
      <alignment horizontal="center" vertical="center" wrapText="true"/>
    </xf>
    <xf numFmtId="182" fontId="26" fillId="0" borderId="20" xfId="0" applyNumberFormat="true" applyFont="true" applyFill="true" applyBorder="true" applyAlignment="true">
      <alignment horizontal="right" vertical="center"/>
    </xf>
    <xf numFmtId="182" fontId="25" fillId="0" borderId="24" xfId="0" applyNumberFormat="true" applyFont="true" applyBorder="true" applyAlignment="true">
      <alignment horizontal="right" vertical="center"/>
    </xf>
    <xf numFmtId="182" fontId="25" fillId="0" borderId="0" xfId="0" applyNumberFormat="true" applyFont="true" applyBorder="true" applyAlignment="true">
      <alignment horizontal="right" vertical="center"/>
    </xf>
    <xf numFmtId="49" fontId="44" fillId="0" borderId="6" xfId="0" applyNumberFormat="true" applyFont="true" applyFill="true" applyBorder="true" applyAlignment="true">
      <alignment horizontal="left" vertical="center"/>
    </xf>
    <xf numFmtId="182" fontId="25" fillId="0" borderId="15" xfId="0" applyNumberFormat="true" applyFont="true" applyFill="true" applyBorder="true" applyAlignment="true">
      <alignment horizontal="right" vertical="center"/>
    </xf>
    <xf numFmtId="182" fontId="25" fillId="0" borderId="0" xfId="0" applyNumberFormat="true" applyFont="true" applyFill="true" applyBorder="true" applyAlignment="true">
      <alignment horizontal="right" vertical="center"/>
    </xf>
    <xf numFmtId="49" fontId="40" fillId="0" borderId="6" xfId="0" applyNumberFormat="true" applyFont="true" applyFill="true" applyBorder="true" applyAlignment="true">
      <alignment horizontal="left" vertical="center"/>
    </xf>
    <xf numFmtId="49" fontId="44" fillId="0" borderId="21" xfId="0" applyNumberFormat="true" applyFont="true" applyFill="true" applyBorder="true" applyAlignment="true">
      <alignment horizontal="left" vertical="center"/>
    </xf>
    <xf numFmtId="49" fontId="6" fillId="0" borderId="21" xfId="0" applyNumberFormat="true" applyFont="true" applyFill="true" applyBorder="true" applyAlignment="true">
      <alignment horizontal="left" vertical="center"/>
    </xf>
    <xf numFmtId="49" fontId="32" fillId="0" borderId="21" xfId="0" applyNumberFormat="true" applyFont="true" applyFill="true" applyBorder="true" applyAlignment="true">
      <alignment horizontal="left" vertical="center"/>
    </xf>
    <xf numFmtId="0" fontId="2" fillId="0" borderId="0" xfId="0" applyFont="true" applyFill="true" applyBorder="true" applyAlignment="true">
      <alignment horizontal="right" vertical="center"/>
    </xf>
    <xf numFmtId="49" fontId="40" fillId="0" borderId="44" xfId="0" applyNumberFormat="true" applyFont="true" applyFill="true" applyBorder="true" applyAlignment="true">
      <alignment horizontal="center" vertical="center" wrapText="true"/>
    </xf>
    <xf numFmtId="49" fontId="40" fillId="0" borderId="41" xfId="0" applyNumberFormat="true" applyFont="true" applyFill="true" applyBorder="true" applyAlignment="true">
      <alignment horizontal="center" vertical="center" wrapText="true"/>
    </xf>
    <xf numFmtId="49" fontId="40" fillId="0" borderId="34" xfId="0" applyNumberFormat="true" applyFont="true" applyFill="true" applyBorder="true" applyAlignment="true">
      <alignment horizontal="center" vertical="center" wrapText="true"/>
    </xf>
    <xf numFmtId="49" fontId="40" fillId="0" borderId="45" xfId="0" applyNumberFormat="true" applyFont="true" applyFill="true" applyBorder="true" applyAlignment="true">
      <alignment horizontal="center" vertical="center" wrapText="true"/>
    </xf>
    <xf numFmtId="182" fontId="26" fillId="0" borderId="20" xfId="0" applyNumberFormat="true" applyFont="true" applyFill="true" applyBorder="true" applyAlignment="true">
      <alignment horizontal="left" vertical="center"/>
    </xf>
    <xf numFmtId="182" fontId="25" fillId="0" borderId="0" xfId="0" applyNumberFormat="true" applyFont="true" applyAlignment="true">
      <alignment horizontal="right" vertical="center"/>
    </xf>
    <xf numFmtId="182" fontId="25" fillId="0" borderId="0" xfId="0" applyNumberFormat="true" applyFont="true" applyFill="true" applyAlignment="true">
      <alignment horizontal="right" vertical="center"/>
    </xf>
    <xf numFmtId="49" fontId="40" fillId="0" borderId="37" xfId="0" applyNumberFormat="true" applyFont="true" applyFill="true" applyBorder="true" applyAlignment="true">
      <alignment horizontal="center" vertical="center" wrapText="true"/>
    </xf>
    <xf numFmtId="49" fontId="40" fillId="0" borderId="23" xfId="0" applyNumberFormat="true" applyFont="true" applyFill="true" applyBorder="true" applyAlignment="true">
      <alignment horizontal="center" vertical="center" wrapText="true"/>
    </xf>
    <xf numFmtId="49" fontId="40" fillId="0" borderId="24" xfId="0" applyNumberFormat="true" applyFont="true" applyFill="true" applyBorder="true" applyAlignment="true">
      <alignment horizontal="center" vertical="center" wrapText="true"/>
    </xf>
    <xf numFmtId="49" fontId="40" fillId="0" borderId="42" xfId="0" applyNumberFormat="true" applyFont="true" applyFill="true" applyBorder="true" applyAlignment="true">
      <alignment horizontal="center" vertical="center" wrapText="true"/>
    </xf>
    <xf numFmtId="49" fontId="40" fillId="0" borderId="22" xfId="0" applyNumberFormat="true" applyFont="true" applyFill="true" applyBorder="true" applyAlignment="true">
      <alignment horizontal="left" vertical="center"/>
    </xf>
    <xf numFmtId="181" fontId="41" fillId="0" borderId="25" xfId="0" applyNumberFormat="true" applyFont="true" applyBorder="true" applyAlignment="true">
      <alignment horizontal="right" vertical="center"/>
    </xf>
    <xf numFmtId="182" fontId="25" fillId="0" borderId="10" xfId="0" applyNumberFormat="true" applyFont="true" applyFill="true" applyBorder="true" applyAlignment="true">
      <alignment horizontal="right" vertical="center"/>
    </xf>
    <xf numFmtId="0" fontId="0" fillId="0" borderId="0" xfId="0" applyFont="true" applyAlignment="true">
      <alignment horizontal="center" vertical="center"/>
    </xf>
    <xf numFmtId="0" fontId="34" fillId="0" borderId="0" xfId="0" applyFont="true" applyAlignment="true">
      <alignment horizontal="center" vertical="center"/>
    </xf>
    <xf numFmtId="178" fontId="0" fillId="0" borderId="0" xfId="0" applyNumberFormat="true" applyFont="true" applyAlignment="true">
      <alignment horizontal="center" vertical="center"/>
    </xf>
    <xf numFmtId="49" fontId="0" fillId="0" borderId="0" xfId="0" applyNumberFormat="true" applyFont="true" applyAlignment="true">
      <alignment horizontal="left" vertical="center"/>
    </xf>
    <xf numFmtId="0" fontId="45" fillId="0" borderId="0" xfId="0" applyFont="true" applyAlignment="true">
      <alignment horizontal="center" vertical="center"/>
    </xf>
    <xf numFmtId="49" fontId="46" fillId="0" borderId="11" xfId="0" applyNumberFormat="true" applyFont="true" applyBorder="true" applyAlignment="true">
      <alignment horizontal="center" vertical="center" wrapText="true"/>
    </xf>
    <xf numFmtId="49" fontId="46" fillId="0" borderId="37" xfId="0" applyNumberFormat="true" applyFont="true" applyBorder="true" applyAlignment="true">
      <alignment horizontal="center" vertical="center" wrapText="true"/>
    </xf>
    <xf numFmtId="49" fontId="5" fillId="0" borderId="21" xfId="0" applyNumberFormat="true" applyFont="true" applyBorder="true" applyAlignment="true">
      <alignment horizontal="center" vertical="center" wrapText="true"/>
    </xf>
    <xf numFmtId="49" fontId="47" fillId="0" borderId="33" xfId="0" applyNumberFormat="true" applyFont="true" applyBorder="true" applyAlignment="true">
      <alignment horizontal="center" vertical="center" wrapText="true"/>
    </xf>
    <xf numFmtId="49" fontId="47" fillId="0" borderId="23" xfId="0" applyNumberFormat="true" applyFont="true" applyBorder="true" applyAlignment="true">
      <alignment horizontal="center" vertical="center" wrapText="true"/>
    </xf>
    <xf numFmtId="49" fontId="47" fillId="0" borderId="19" xfId="0" applyNumberFormat="true" applyFont="true" applyBorder="true" applyAlignment="true">
      <alignment horizontal="center" vertical="center" wrapText="true"/>
    </xf>
    <xf numFmtId="49" fontId="47" fillId="0" borderId="45" xfId="0" applyNumberFormat="true" applyFont="true" applyBorder="true" applyAlignment="true">
      <alignment horizontal="center" vertical="center" wrapText="true"/>
    </xf>
    <xf numFmtId="49" fontId="47" fillId="0" borderId="42" xfId="0" applyNumberFormat="true" applyFont="true" applyBorder="true" applyAlignment="true">
      <alignment horizontal="center" vertical="center" wrapText="true"/>
    </xf>
    <xf numFmtId="49" fontId="47" fillId="0" borderId="39" xfId="0" applyNumberFormat="true" applyFont="true" applyBorder="true" applyAlignment="true">
      <alignment horizontal="center" vertical="center" wrapText="true"/>
    </xf>
    <xf numFmtId="49" fontId="11" fillId="0" borderId="19" xfId="0" applyNumberFormat="true" applyFont="true" applyBorder="true" applyAlignment="true">
      <alignment horizontal="center" vertical="center"/>
    </xf>
    <xf numFmtId="181" fontId="48" fillId="0" borderId="23" xfId="0" applyNumberFormat="true" applyFont="true" applyFill="true" applyBorder="true" applyAlignment="true">
      <alignment horizontal="right" vertical="center"/>
    </xf>
    <xf numFmtId="181" fontId="48" fillId="0" borderId="20" xfId="0" applyNumberFormat="true" applyFont="true" applyBorder="true" applyAlignment="true">
      <alignment horizontal="right" vertical="center"/>
    </xf>
    <xf numFmtId="178" fontId="48" fillId="0" borderId="20" xfId="0" applyNumberFormat="true" applyFont="true" applyBorder="true" applyAlignment="true">
      <alignment horizontal="right" vertical="center"/>
    </xf>
    <xf numFmtId="181" fontId="46" fillId="0" borderId="24" xfId="0" applyNumberFormat="true" applyFont="true" applyBorder="true" applyAlignment="true">
      <alignment horizontal="right" vertical="center"/>
    </xf>
    <xf numFmtId="181" fontId="46" fillId="0" borderId="0" xfId="0" applyNumberFormat="true" applyFont="true" applyBorder="true" applyAlignment="true">
      <alignment horizontal="right" vertical="center"/>
    </xf>
    <xf numFmtId="178" fontId="46" fillId="0" borderId="0" xfId="0" applyNumberFormat="true" applyFont="true" applyBorder="true" applyAlignment="true">
      <alignment horizontal="right" vertical="center"/>
    </xf>
    <xf numFmtId="49" fontId="29" fillId="0" borderId="0" xfId="0" applyNumberFormat="true" applyFont="true" applyBorder="true" applyAlignment="true">
      <alignment horizontal="left" vertical="center"/>
    </xf>
    <xf numFmtId="49" fontId="29" fillId="0" borderId="10" xfId="0" applyNumberFormat="true" applyFont="true" applyBorder="true" applyAlignment="true">
      <alignment horizontal="left" vertical="center"/>
    </xf>
    <xf numFmtId="181" fontId="46" fillId="0" borderId="25" xfId="0" applyNumberFormat="true" applyFont="true" applyBorder="true" applyAlignment="true">
      <alignment horizontal="right" vertical="center"/>
    </xf>
    <xf numFmtId="181" fontId="46" fillId="0" borderId="10" xfId="0" applyNumberFormat="true" applyFont="true" applyBorder="true" applyAlignment="true">
      <alignment horizontal="right" vertical="center"/>
    </xf>
    <xf numFmtId="178" fontId="46" fillId="0" borderId="10" xfId="0" applyNumberFormat="true" applyFont="true" applyBorder="true" applyAlignment="true">
      <alignment horizontal="right" vertical="center"/>
    </xf>
    <xf numFmtId="181" fontId="0" fillId="0" borderId="26" xfId="0" applyNumberFormat="true" applyFont="true" applyBorder="true" applyAlignment="true">
      <alignment horizontal="center" vertical="center"/>
    </xf>
    <xf numFmtId="181" fontId="0" fillId="0" borderId="0" xfId="0" applyNumberFormat="true" applyFont="true" applyAlignment="true">
      <alignment horizontal="center" vertical="center"/>
    </xf>
    <xf numFmtId="49" fontId="49" fillId="0" borderId="0" xfId="0" applyNumberFormat="true" applyFont="true" applyAlignment="true">
      <alignment horizontal="center" vertical="center"/>
    </xf>
    <xf numFmtId="178" fontId="9" fillId="0" borderId="0" xfId="0" applyNumberFormat="true" applyFont="true" applyAlignment="true">
      <alignment horizontal="center" vertical="center"/>
    </xf>
    <xf numFmtId="49" fontId="50" fillId="0" borderId="0" xfId="0" applyNumberFormat="true" applyFont="true" applyBorder="true" applyAlignment="true">
      <alignment horizontal="right" vertical="center"/>
    </xf>
    <xf numFmtId="178" fontId="50" fillId="0" borderId="0" xfId="0" applyNumberFormat="true" applyFont="true" applyBorder="true" applyAlignment="true">
      <alignment horizontal="right" vertical="center"/>
    </xf>
    <xf numFmtId="178" fontId="46" fillId="0" borderId="37" xfId="0" applyNumberFormat="true" applyFont="true" applyBorder="true" applyAlignment="true">
      <alignment horizontal="center" vertical="center" wrapText="true"/>
    </xf>
    <xf numFmtId="178" fontId="47" fillId="0" borderId="20" xfId="0" applyNumberFormat="true" applyFont="true" applyBorder="true" applyAlignment="true">
      <alignment horizontal="center" vertical="center" wrapText="true"/>
    </xf>
    <xf numFmtId="178" fontId="47" fillId="0" borderId="40" xfId="0" applyNumberFormat="true" applyFont="true" applyBorder="true" applyAlignment="true">
      <alignment horizontal="center" vertical="center" wrapText="true"/>
    </xf>
    <xf numFmtId="181" fontId="48" fillId="0" borderId="20" xfId="0" applyNumberFormat="true" applyFont="true" applyFill="true" applyBorder="true" applyAlignment="true">
      <alignment horizontal="right" vertical="center"/>
    </xf>
    <xf numFmtId="181" fontId="34" fillId="0" borderId="26" xfId="0" applyNumberFormat="true" applyFont="true" applyBorder="true" applyAlignment="true">
      <alignment horizontal="center" vertical="center"/>
    </xf>
    <xf numFmtId="178" fontId="0" fillId="0" borderId="26" xfId="0" applyNumberFormat="true" applyFont="true" applyBorder="true" applyAlignment="true">
      <alignment horizontal="center" vertical="center"/>
    </xf>
    <xf numFmtId="181" fontId="34" fillId="0" borderId="0" xfId="0" applyNumberFormat="true" applyFont="true" applyAlignment="true">
      <alignment horizontal="center" vertical="center"/>
    </xf>
    <xf numFmtId="0" fontId="0" fillId="0" borderId="0" xfId="0" applyFont="true" applyFill="true" applyAlignment="true">
      <alignment vertical="center" wrapText="true"/>
    </xf>
    <xf numFmtId="0" fontId="0" fillId="0" borderId="0" xfId="0" applyFont="true" applyAlignment="true">
      <alignment vertical="center" wrapText="true"/>
    </xf>
    <xf numFmtId="178" fontId="0" fillId="0" borderId="0" xfId="0" applyNumberFormat="true" applyFont="true" applyAlignment="true">
      <alignment horizontal="center" vertical="center" wrapText="true"/>
    </xf>
    <xf numFmtId="49" fontId="9" fillId="2" borderId="0" xfId="0" applyNumberFormat="true" applyFont="true" applyFill="true" applyAlignment="true">
      <alignment horizontal="center" vertical="center"/>
    </xf>
    <xf numFmtId="49" fontId="0" fillId="0" borderId="0" xfId="0" applyNumberFormat="true" applyFont="true" applyFill="true" applyAlignment="true">
      <alignment horizontal="left" vertical="center" wrapText="true"/>
    </xf>
    <xf numFmtId="178" fontId="5" fillId="0" borderId="43" xfId="0" applyNumberFormat="true" applyFont="true" applyFill="true" applyBorder="true" applyAlignment="true">
      <alignment horizontal="center" vertical="center" wrapText="true"/>
    </xf>
    <xf numFmtId="49" fontId="3" fillId="0" borderId="43" xfId="0" applyNumberFormat="true" applyFont="true" applyBorder="true" applyAlignment="true">
      <alignment horizontal="center" vertical="center" wrapText="true"/>
    </xf>
    <xf numFmtId="178" fontId="5" fillId="0" borderId="39" xfId="0" applyNumberFormat="true" applyFont="true" applyFill="true" applyBorder="true" applyAlignment="true">
      <alignment horizontal="center" vertical="center" wrapText="true"/>
    </xf>
    <xf numFmtId="181" fontId="13" fillId="0" borderId="20" xfId="0" applyNumberFormat="true" applyFont="true" applyFill="true" applyBorder="true" applyAlignment="true">
      <alignment horizontal="right" vertical="center"/>
    </xf>
    <xf numFmtId="178" fontId="13" fillId="0" borderId="20" xfId="0" applyNumberFormat="true" applyFont="true" applyFill="true" applyBorder="true" applyAlignment="true">
      <alignment horizontal="right" vertical="center"/>
    </xf>
    <xf numFmtId="178" fontId="3" fillId="0" borderId="0" xfId="0" applyNumberFormat="true" applyFont="true" applyFill="true" applyBorder="true" applyAlignment="true">
      <alignment horizontal="right" vertical="center"/>
    </xf>
    <xf numFmtId="181" fontId="46" fillId="0" borderId="0" xfId="0" applyNumberFormat="true" applyFont="true" applyFill="true" applyBorder="true" applyAlignment="true">
      <alignment horizontal="right" vertical="center"/>
    </xf>
    <xf numFmtId="178" fontId="13" fillId="0" borderId="0" xfId="0" applyNumberFormat="true" applyFont="true" applyFill="true" applyBorder="true" applyAlignment="true">
      <alignment horizontal="right" vertical="center"/>
    </xf>
    <xf numFmtId="178" fontId="3" fillId="0" borderId="10" xfId="0" applyNumberFormat="true" applyFont="true" applyFill="true" applyBorder="true" applyAlignment="true">
      <alignment horizontal="right" vertical="center"/>
    </xf>
    <xf numFmtId="181" fontId="46" fillId="0" borderId="10" xfId="0" applyNumberFormat="true" applyFont="true" applyFill="true" applyBorder="true" applyAlignment="true">
      <alignment horizontal="right" vertical="center"/>
    </xf>
    <xf numFmtId="178" fontId="2" fillId="0" borderId="0" xfId="0" applyNumberFormat="true" applyFont="true" applyBorder="true" applyAlignment="true">
      <alignment horizontal="center" vertical="center" wrapText="true"/>
    </xf>
    <xf numFmtId="178" fontId="5" fillId="0" borderId="48" xfId="0" applyNumberFormat="true" applyFont="true" applyBorder="true" applyAlignment="true">
      <alignment horizontal="center" vertical="center" wrapText="true"/>
    </xf>
    <xf numFmtId="178" fontId="5" fillId="0" borderId="40" xfId="0" applyNumberFormat="true" applyFont="true" applyBorder="true" applyAlignment="true">
      <alignment horizontal="center" vertical="center" wrapText="true"/>
    </xf>
    <xf numFmtId="178" fontId="13" fillId="0" borderId="20" xfId="0" applyNumberFormat="true" applyFont="true" applyBorder="true" applyAlignment="true">
      <alignment horizontal="right" vertical="center"/>
    </xf>
    <xf numFmtId="178" fontId="3" fillId="0" borderId="0" xfId="0" applyNumberFormat="true" applyFont="true" applyBorder="true" applyAlignment="true">
      <alignment horizontal="right" vertical="center"/>
    </xf>
    <xf numFmtId="178" fontId="13" fillId="0" borderId="0" xfId="0" applyNumberFormat="true" applyFont="true" applyBorder="true" applyAlignment="true">
      <alignment horizontal="right" vertical="center"/>
    </xf>
    <xf numFmtId="178" fontId="3" fillId="0" borderId="10" xfId="0" applyNumberFormat="true" applyFont="true" applyBorder="true" applyAlignment="true">
      <alignment horizontal="right" vertical="center"/>
    </xf>
    <xf numFmtId="178" fontId="34" fillId="0" borderId="0" xfId="0" applyNumberFormat="true" applyFont="true" applyAlignment="true">
      <alignment vertical="center"/>
    </xf>
    <xf numFmtId="181" fontId="0" fillId="0" borderId="0" xfId="0" applyNumberFormat="true" applyFont="true" applyAlignment="true">
      <alignment vertical="center" wrapText="true"/>
    </xf>
    <xf numFmtId="0" fontId="9" fillId="2" borderId="0" xfId="0" applyFont="true" applyFill="true" applyAlignment="true">
      <alignment horizontal="center" vertical="center"/>
    </xf>
    <xf numFmtId="181" fontId="3" fillId="0" borderId="11" xfId="0" applyNumberFormat="true" applyFont="true" applyFill="true" applyBorder="true" applyAlignment="true">
      <alignment horizontal="center" vertical="center" wrapText="true"/>
    </xf>
    <xf numFmtId="181" fontId="3" fillId="0" borderId="37" xfId="0" applyNumberFormat="true" applyFont="true" applyFill="true" applyBorder="true" applyAlignment="true">
      <alignment horizontal="center" vertical="center" wrapText="true"/>
    </xf>
    <xf numFmtId="181" fontId="5" fillId="0" borderId="39" xfId="0" applyNumberFormat="true" applyFont="true" applyFill="true" applyBorder="true" applyAlignment="true">
      <alignment horizontal="center" vertical="center" wrapText="true"/>
    </xf>
    <xf numFmtId="181" fontId="5" fillId="0" borderId="40" xfId="0" applyNumberFormat="true" applyFont="true" applyFill="true" applyBorder="true" applyAlignment="true">
      <alignment horizontal="center" vertical="center" wrapText="true"/>
    </xf>
    <xf numFmtId="181" fontId="20" fillId="0" borderId="0" xfId="0" applyNumberFormat="true" applyFont="true" applyFill="true" applyAlignment="true">
      <alignment vertical="center"/>
    </xf>
    <xf numFmtId="181" fontId="13" fillId="0" borderId="0" xfId="0" applyNumberFormat="true" applyFont="true" applyFill="true" applyBorder="true" applyAlignment="true">
      <alignment vertical="center"/>
    </xf>
    <xf numFmtId="181" fontId="5" fillId="0" borderId="0" xfId="0" applyNumberFormat="true" applyFont="true" applyFill="true" applyAlignment="true">
      <alignment vertical="center"/>
    </xf>
    <xf numFmtId="49" fontId="11" fillId="0" borderId="22" xfId="0" applyNumberFormat="true" applyFont="true" applyBorder="true" applyAlignment="true">
      <alignment horizontal="left" vertical="center"/>
    </xf>
    <xf numFmtId="181" fontId="12" fillId="0" borderId="10" xfId="0" applyNumberFormat="true" applyFont="true" applyFill="true" applyBorder="true" applyAlignment="true">
      <alignment horizontal="right" vertical="center"/>
    </xf>
    <xf numFmtId="0" fontId="5" fillId="0" borderId="26" xfId="0" applyFont="true" applyBorder="true" applyAlignment="true">
      <alignment vertical="center" wrapText="true"/>
    </xf>
    <xf numFmtId="0" fontId="5" fillId="2" borderId="26" xfId="0" applyFont="true" applyFill="true" applyBorder="true" applyAlignment="true">
      <alignment vertical="center" wrapText="true"/>
    </xf>
    <xf numFmtId="181" fontId="12" fillId="0" borderId="0" xfId="0" applyNumberFormat="true" applyFont="true" applyBorder="true" applyAlignment="true">
      <alignment horizontal="right" vertical="center"/>
    </xf>
    <xf numFmtId="0" fontId="1" fillId="0" borderId="0" xfId="0" applyFont="true" applyAlignment="true">
      <alignment horizontal="left" vertical="center"/>
    </xf>
    <xf numFmtId="0" fontId="1" fillId="2" borderId="0" xfId="0" applyFont="true" applyFill="true" applyAlignment="true">
      <alignment horizontal="left" vertical="center"/>
    </xf>
    <xf numFmtId="181" fontId="9" fillId="0" borderId="0" xfId="0" applyNumberFormat="true" applyFont="true" applyAlignment="true">
      <alignment horizontal="center" vertical="center"/>
    </xf>
    <xf numFmtId="181" fontId="3" fillId="0" borderId="11" xfId="0" applyNumberFormat="true" applyFont="true" applyBorder="true" applyAlignment="true">
      <alignment horizontal="center" vertical="center" wrapText="true"/>
    </xf>
    <xf numFmtId="181" fontId="3" fillId="0" borderId="37" xfId="0" applyNumberFormat="true" applyFont="true" applyBorder="true" applyAlignment="true">
      <alignment horizontal="center" vertical="center" wrapText="true"/>
    </xf>
    <xf numFmtId="181" fontId="5" fillId="0" borderId="39" xfId="0" applyNumberFormat="true" applyFont="true" applyBorder="true" applyAlignment="true">
      <alignment horizontal="center" vertical="center" wrapText="true"/>
    </xf>
    <xf numFmtId="181" fontId="5" fillId="0" borderId="40" xfId="0" applyNumberFormat="true" applyFont="true" applyBorder="true" applyAlignment="true">
      <alignment horizontal="center" vertical="center" wrapText="true"/>
    </xf>
    <xf numFmtId="181" fontId="12" fillId="0" borderId="10" xfId="0" applyNumberFormat="true" applyFont="true" applyBorder="true" applyAlignment="true">
      <alignment horizontal="right" vertical="center"/>
    </xf>
    <xf numFmtId="181" fontId="5" fillId="0" borderId="26" xfId="0" applyNumberFormat="true" applyFont="true" applyBorder="true" applyAlignment="true">
      <alignment vertical="center" wrapText="true"/>
    </xf>
    <xf numFmtId="181" fontId="31" fillId="0" borderId="0" xfId="0" applyNumberFormat="true" applyFont="true" applyAlignment="true">
      <alignment vertical="center"/>
    </xf>
    <xf numFmtId="181" fontId="31" fillId="0" borderId="0" xfId="0" applyNumberFormat="true" applyFont="true" applyAlignment="true">
      <alignment vertical="center" wrapText="true"/>
    </xf>
    <xf numFmtId="181" fontId="1" fillId="0" borderId="0" xfId="0" applyNumberFormat="true" applyFont="true" applyAlignment="true">
      <alignment horizontal="left" vertical="center"/>
    </xf>
  </cellXfs>
  <cellStyles count="52">
    <cellStyle name="常规" xfId="0" builtinId="0"/>
    <cellStyle name="样式 1" xfId="1"/>
    <cellStyle name="常规 4" xfId="2"/>
    <cellStyle name="常规 2" xfId="3"/>
    <cellStyle name="60% - 强调文字颜色 6" xfId="4" builtinId="52"/>
    <cellStyle name="20% - 强调文字颜色 6" xfId="5" builtinId="50"/>
    <cellStyle name="输出" xfId="6" builtinId="21"/>
    <cellStyle name="检查单元格" xfId="7" builtinId="23"/>
    <cellStyle name="差" xfId="8" builtinId="27"/>
    <cellStyle name="标题 1" xfId="9" builtinId="16"/>
    <cellStyle name="解释性文本" xfId="10" builtinId="53"/>
    <cellStyle name="标题 2" xfId="11" builtinId="17"/>
    <cellStyle name="40% - 强调文字颜色 5" xfId="12" builtinId="47"/>
    <cellStyle name="千位分隔[0]" xfId="13" builtinId="6"/>
    <cellStyle name="40% - 强调文字颜色 6" xfId="14" builtinId="51"/>
    <cellStyle name="超链接" xfId="15" builtinId="8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tableStyles count="0" defaultTableStyle="TableStyleMedium9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49" Type="http://schemas.openxmlformats.org/officeDocument/2006/relationships/styles" Target="styles.xml"/><Relationship Id="rId48" Type="http://schemas.openxmlformats.org/officeDocument/2006/relationships/theme" Target="theme/theme1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0"/>
  </sheetPr>
  <dimension ref="A1:O34"/>
  <sheetViews>
    <sheetView workbookViewId="0">
      <selection activeCell="J13" sqref="J13"/>
    </sheetView>
  </sheetViews>
  <sheetFormatPr defaultColWidth="9" defaultRowHeight="15.75"/>
  <cols>
    <col min="1" max="1" width="22.875" customWidth="true"/>
    <col min="2" max="4" width="8.5" style="310" customWidth="true"/>
    <col min="5" max="6" width="8.5" style="299" customWidth="true"/>
    <col min="7" max="7" width="8.5" style="660" customWidth="true"/>
    <col min="8" max="8" width="7.34166666666667" style="310" customWidth="true"/>
    <col min="9" max="9" width="11.125" customWidth="true"/>
    <col min="10" max="10" width="13.375" customWidth="true"/>
    <col min="11" max="13" width="7.34166666666667" customWidth="true"/>
  </cols>
  <sheetData>
    <row r="1" ht="21" customHeight="true" spans="1:7">
      <c r="A1" s="272" t="s">
        <v>0</v>
      </c>
      <c r="B1" s="661"/>
      <c r="C1" s="661"/>
      <c r="D1" s="661"/>
      <c r="E1" s="676"/>
      <c r="F1" s="676"/>
      <c r="G1" s="676"/>
    </row>
    <row r="2" ht="18.75" customHeight="true" spans="1:7">
      <c r="A2" s="601"/>
      <c r="E2" s="474" t="s">
        <v>1</v>
      </c>
      <c r="F2" s="474"/>
      <c r="G2" s="474"/>
    </row>
    <row r="3" ht="19.5" customHeight="true" spans="1:7">
      <c r="A3" s="289" t="s">
        <v>2</v>
      </c>
      <c r="B3" s="662" t="s">
        <v>3</v>
      </c>
      <c r="C3" s="663"/>
      <c r="D3" s="663"/>
      <c r="E3" s="677" t="s">
        <v>4</v>
      </c>
      <c r="F3" s="678"/>
      <c r="G3" s="678"/>
    </row>
    <row r="4" ht="42.75" customHeight="true" spans="1:7">
      <c r="A4" s="292"/>
      <c r="B4" s="664" t="s">
        <v>5</v>
      </c>
      <c r="C4" s="664" t="s">
        <v>6</v>
      </c>
      <c r="D4" s="665" t="s">
        <v>7</v>
      </c>
      <c r="E4" s="679" t="s">
        <v>5</v>
      </c>
      <c r="F4" s="679" t="s">
        <v>6</v>
      </c>
      <c r="G4" s="680" t="s">
        <v>7</v>
      </c>
    </row>
    <row r="5" s="288" customFormat="true" ht="19.7" customHeight="true" spans="1:8">
      <c r="A5" s="294" t="s">
        <v>8</v>
      </c>
      <c r="B5" s="666"/>
      <c r="C5" s="666"/>
      <c r="D5" s="415">
        <v>16400299.1380032</v>
      </c>
      <c r="E5" s="388"/>
      <c r="F5" s="388"/>
      <c r="G5" s="415">
        <f>G6+G28</f>
        <v>22482028.1994882</v>
      </c>
      <c r="H5" s="309"/>
    </row>
    <row r="6" s="288" customFormat="true" ht="19.7" customHeight="true" spans="1:14">
      <c r="A6" s="395" t="s">
        <v>9</v>
      </c>
      <c r="B6" s="667">
        <v>390</v>
      </c>
      <c r="C6" s="358">
        <v>75862</v>
      </c>
      <c r="D6" s="667">
        <v>15265080.6</v>
      </c>
      <c r="E6" s="667">
        <v>465</v>
      </c>
      <c r="F6" s="358">
        <v>87289</v>
      </c>
      <c r="G6" s="667">
        <v>21246201.5</v>
      </c>
      <c r="H6" s="309"/>
      <c r="I6" s="309"/>
      <c r="J6" s="309"/>
      <c r="K6" s="309"/>
      <c r="L6" s="309"/>
      <c r="M6" s="309"/>
      <c r="N6" s="309"/>
    </row>
    <row r="7" ht="19.7" customHeight="true" spans="1:8">
      <c r="A7" s="279" t="s">
        <v>10</v>
      </c>
      <c r="B7" s="345">
        <v>214</v>
      </c>
      <c r="C7" s="229">
        <v>43328</v>
      </c>
      <c r="D7" s="345">
        <v>2719345.1</v>
      </c>
      <c r="E7" s="345">
        <v>262</v>
      </c>
      <c r="F7" s="229">
        <v>51436</v>
      </c>
      <c r="G7" s="345">
        <v>3389142</v>
      </c>
      <c r="H7" s="309"/>
    </row>
    <row r="8" ht="19.7" customHeight="true" spans="1:8">
      <c r="A8" s="279" t="s">
        <v>11</v>
      </c>
      <c r="B8" s="345">
        <v>176</v>
      </c>
      <c r="C8" s="229">
        <v>32534</v>
      </c>
      <c r="D8" s="345">
        <v>12545735.5</v>
      </c>
      <c r="E8" s="345">
        <v>203</v>
      </c>
      <c r="F8" s="229">
        <v>35853</v>
      </c>
      <c r="G8" s="345">
        <v>17857059</v>
      </c>
      <c r="H8" s="309"/>
    </row>
    <row r="9" ht="19.7" customHeight="true" spans="1:8">
      <c r="A9" s="395" t="s">
        <v>12</v>
      </c>
      <c r="B9" s="668"/>
      <c r="C9" s="668"/>
      <c r="D9" s="668"/>
      <c r="E9" s="668"/>
      <c r="F9" s="668"/>
      <c r="G9" s="668"/>
      <c r="H9" s="309"/>
    </row>
    <row r="10" ht="19.7" customHeight="true" spans="1:14">
      <c r="A10" s="279" t="s">
        <v>13</v>
      </c>
      <c r="B10" s="229">
        <v>6</v>
      </c>
      <c r="C10" s="229">
        <v>14054</v>
      </c>
      <c r="D10" s="345">
        <v>6195008.2</v>
      </c>
      <c r="E10" s="345">
        <v>8</v>
      </c>
      <c r="F10" s="229">
        <v>15559</v>
      </c>
      <c r="G10" s="345">
        <v>8120598</v>
      </c>
      <c r="H10" s="309"/>
      <c r="I10" s="309"/>
      <c r="J10" s="309"/>
      <c r="K10" s="309"/>
      <c r="L10" s="309"/>
      <c r="M10" s="309"/>
      <c r="N10" s="309"/>
    </row>
    <row r="11" ht="19.7" customHeight="true" spans="1:8">
      <c r="A11" s="279" t="s">
        <v>14</v>
      </c>
      <c r="B11" s="229">
        <v>56</v>
      </c>
      <c r="C11" s="229">
        <v>28560</v>
      </c>
      <c r="D11" s="345">
        <v>5285142.2</v>
      </c>
      <c r="E11" s="345">
        <v>59</v>
      </c>
      <c r="F11" s="229">
        <v>31207</v>
      </c>
      <c r="G11" s="345">
        <v>7750029</v>
      </c>
      <c r="H11" s="309"/>
    </row>
    <row r="12" ht="19.7" customHeight="true" spans="1:8">
      <c r="A12" s="279" t="s">
        <v>15</v>
      </c>
      <c r="B12" s="229">
        <v>328</v>
      </c>
      <c r="C12" s="229">
        <v>33248</v>
      </c>
      <c r="D12" s="345">
        <v>3784930.2</v>
      </c>
      <c r="E12" s="345">
        <v>398</v>
      </c>
      <c r="F12" s="229">
        <v>40523</v>
      </c>
      <c r="G12" s="345">
        <v>5375575</v>
      </c>
      <c r="H12" s="309"/>
    </row>
    <row r="13" s="288" customFormat="true" ht="19.7" customHeight="true" spans="1:15">
      <c r="A13" s="395" t="s">
        <v>16</v>
      </c>
      <c r="B13" s="667"/>
      <c r="C13" s="667"/>
      <c r="D13" s="667"/>
      <c r="E13" s="219"/>
      <c r="F13" s="219"/>
      <c r="G13" s="219"/>
      <c r="H13" s="309"/>
      <c r="I13" s="309"/>
      <c r="J13" s="309"/>
      <c r="K13" s="309"/>
      <c r="L13" s="309"/>
      <c r="M13" s="309"/>
      <c r="N13" s="309"/>
      <c r="O13" s="309"/>
    </row>
    <row r="14" ht="19.7" customHeight="true" spans="1:8">
      <c r="A14" s="279" t="s">
        <v>17</v>
      </c>
      <c r="B14" s="221">
        <v>4</v>
      </c>
      <c r="C14" s="345">
        <v>569</v>
      </c>
      <c r="D14" s="345">
        <v>34621.2</v>
      </c>
      <c r="E14" s="221">
        <v>5</v>
      </c>
      <c r="F14" s="221">
        <v>1265</v>
      </c>
      <c r="G14" s="221">
        <v>265270</v>
      </c>
      <c r="H14" s="309"/>
    </row>
    <row r="15" ht="19.7" customHeight="true" spans="1:8">
      <c r="A15" s="279" t="s">
        <v>18</v>
      </c>
      <c r="B15" s="345"/>
      <c r="C15" s="345"/>
      <c r="D15" s="345"/>
      <c r="E15" s="221">
        <v>0</v>
      </c>
      <c r="F15" s="221">
        <v>0</v>
      </c>
      <c r="G15" s="221">
        <v>0</v>
      </c>
      <c r="H15" s="309"/>
    </row>
    <row r="16" ht="19.7" customHeight="true" spans="1:8">
      <c r="A16" s="279" t="s">
        <v>19</v>
      </c>
      <c r="B16" s="345"/>
      <c r="C16" s="345"/>
      <c r="D16" s="345"/>
      <c r="E16" s="221">
        <v>0</v>
      </c>
      <c r="F16" s="221">
        <v>0</v>
      </c>
      <c r="G16" s="221">
        <v>0</v>
      </c>
      <c r="H16" s="309"/>
    </row>
    <row r="17" s="337" customFormat="true" ht="19.7" customHeight="true" spans="1:8">
      <c r="A17" s="279" t="s">
        <v>20</v>
      </c>
      <c r="B17" s="345">
        <v>312</v>
      </c>
      <c r="C17" s="345">
        <v>60619</v>
      </c>
      <c r="D17" s="345">
        <v>12316675.4</v>
      </c>
      <c r="E17" s="221">
        <v>375</v>
      </c>
      <c r="F17" s="345">
        <v>70361</v>
      </c>
      <c r="G17" s="221">
        <v>17421252.6</v>
      </c>
      <c r="H17" s="309"/>
    </row>
    <row r="18" ht="19.7" customHeight="true" spans="1:8">
      <c r="A18" s="279" t="s">
        <v>21</v>
      </c>
      <c r="B18" s="345">
        <v>39</v>
      </c>
      <c r="C18" s="345">
        <v>8943</v>
      </c>
      <c r="D18" s="345">
        <v>2104761.9</v>
      </c>
      <c r="E18" s="221">
        <v>39</v>
      </c>
      <c r="F18" s="345">
        <v>8994</v>
      </c>
      <c r="G18" s="221">
        <v>2475806.1</v>
      </c>
      <c r="H18" s="309"/>
    </row>
    <row r="19" ht="19.7" customHeight="true" spans="1:8">
      <c r="A19" s="279" t="s">
        <v>22</v>
      </c>
      <c r="B19" s="345">
        <v>13</v>
      </c>
      <c r="C19" s="345">
        <v>3431</v>
      </c>
      <c r="D19" s="345">
        <v>705749</v>
      </c>
      <c r="E19" s="221">
        <v>15</v>
      </c>
      <c r="F19" s="345">
        <v>3722</v>
      </c>
      <c r="G19" s="221">
        <v>903214.2</v>
      </c>
      <c r="H19" s="309"/>
    </row>
    <row r="20" ht="19.7" customHeight="true" spans="1:8">
      <c r="A20" s="279" t="s">
        <v>23</v>
      </c>
      <c r="B20" s="345">
        <v>22</v>
      </c>
      <c r="C20" s="345">
        <v>2300</v>
      </c>
      <c r="D20" s="345">
        <v>103273.1</v>
      </c>
      <c r="E20" s="221">
        <v>31</v>
      </c>
      <c r="F20" s="221">
        <v>2947</v>
      </c>
      <c r="G20" s="221">
        <v>180658.5</v>
      </c>
      <c r="H20" s="309"/>
    </row>
    <row r="21" ht="19.7" customHeight="true" spans="1:14">
      <c r="A21" s="395" t="s">
        <v>24</v>
      </c>
      <c r="B21" s="345"/>
      <c r="C21" s="345"/>
      <c r="D21" s="345"/>
      <c r="E21" s="221"/>
      <c r="F21" s="221"/>
      <c r="G21" s="221"/>
      <c r="H21" s="309"/>
      <c r="I21" s="309"/>
      <c r="J21" s="309"/>
      <c r="K21" s="309"/>
      <c r="L21" s="309"/>
      <c r="M21" s="309"/>
      <c r="N21" s="309"/>
    </row>
    <row r="22" ht="19.7" customHeight="true" spans="1:8">
      <c r="A22" s="264" t="s">
        <v>25</v>
      </c>
      <c r="B22" s="325">
        <v>24</v>
      </c>
      <c r="C22" s="345">
        <v>13667</v>
      </c>
      <c r="D22" s="345">
        <v>9086249.1</v>
      </c>
      <c r="E22" s="221">
        <v>30</v>
      </c>
      <c r="F22" s="221">
        <v>13753</v>
      </c>
      <c r="G22" s="221">
        <v>11826834.5</v>
      </c>
      <c r="H22" s="309"/>
    </row>
    <row r="23" ht="19.7" customHeight="true" spans="1:8">
      <c r="A23" s="264" t="s">
        <v>26</v>
      </c>
      <c r="B23" s="345"/>
      <c r="C23" s="345"/>
      <c r="D23" s="345"/>
      <c r="E23" s="221">
        <v>2</v>
      </c>
      <c r="F23" s="221">
        <v>467</v>
      </c>
      <c r="G23" s="221">
        <v>33976.4</v>
      </c>
      <c r="H23" s="309"/>
    </row>
    <row r="24" ht="19.7" customHeight="true" spans="1:8">
      <c r="A24" s="264" t="s">
        <v>27</v>
      </c>
      <c r="B24" s="345">
        <v>294</v>
      </c>
      <c r="C24" s="345">
        <v>45428</v>
      </c>
      <c r="D24" s="345">
        <v>2836578.4</v>
      </c>
      <c r="E24" s="221">
        <v>384</v>
      </c>
      <c r="F24" s="221">
        <v>62553</v>
      </c>
      <c r="G24" s="221">
        <v>7817381.6</v>
      </c>
      <c r="H24" s="309"/>
    </row>
    <row r="25" ht="19.7" customHeight="true" spans="1:8">
      <c r="A25" s="264" t="s">
        <v>28</v>
      </c>
      <c r="B25" s="345">
        <v>34</v>
      </c>
      <c r="C25" s="345">
        <v>6900</v>
      </c>
      <c r="D25" s="345">
        <v>554974.2</v>
      </c>
      <c r="E25" s="221">
        <v>35</v>
      </c>
      <c r="F25" s="221">
        <v>7273</v>
      </c>
      <c r="G25" s="221">
        <v>706839.8</v>
      </c>
      <c r="H25" s="309"/>
    </row>
    <row r="26" ht="19.7" customHeight="true" spans="1:8">
      <c r="A26" s="264" t="s">
        <v>29</v>
      </c>
      <c r="B26" s="345">
        <v>13</v>
      </c>
      <c r="C26" s="345">
        <v>3065</v>
      </c>
      <c r="D26" s="345">
        <v>692082.8</v>
      </c>
      <c r="E26" s="221">
        <v>14</v>
      </c>
      <c r="F26" s="221">
        <v>3243</v>
      </c>
      <c r="G26" s="221">
        <v>861169.2</v>
      </c>
      <c r="H26" s="309"/>
    </row>
    <row r="27" ht="19.7" customHeight="true" spans="1:8">
      <c r="A27" s="264" t="s">
        <v>30</v>
      </c>
      <c r="B27" s="345">
        <v>25</v>
      </c>
      <c r="C27" s="345">
        <v>6802</v>
      </c>
      <c r="D27" s="345">
        <v>2095196.1</v>
      </c>
      <c r="E27" s="221"/>
      <c r="F27" s="221"/>
      <c r="G27" s="221"/>
      <c r="H27" s="309"/>
    </row>
    <row r="28" ht="19.7" customHeight="true" spans="1:7">
      <c r="A28" s="669" t="s">
        <v>31</v>
      </c>
      <c r="B28" s="668"/>
      <c r="C28" s="668"/>
      <c r="D28" s="670">
        <v>1135218.53800325</v>
      </c>
      <c r="E28" s="403"/>
      <c r="F28" s="403"/>
      <c r="G28" s="681">
        <v>1235826.69948816</v>
      </c>
    </row>
    <row r="29" ht="54" customHeight="true" spans="1:7">
      <c r="A29" s="671" t="s">
        <v>32</v>
      </c>
      <c r="B29" s="672"/>
      <c r="C29" s="672"/>
      <c r="D29" s="672"/>
      <c r="E29" s="682"/>
      <c r="F29" s="682"/>
      <c r="G29" s="682"/>
    </row>
    <row r="30" ht="15" customHeight="true"/>
    <row r="31" s="288" customFormat="true" ht="14.25" customHeight="true" spans="1:8">
      <c r="A31" s="673"/>
      <c r="B31" s="418"/>
      <c r="C31" s="418"/>
      <c r="D31" s="418"/>
      <c r="E31" s="683"/>
      <c r="F31" s="683"/>
      <c r="G31" s="684"/>
      <c r="H31" s="309"/>
    </row>
    <row r="32" ht="9" hidden="true" customHeight="true" spans="1:7">
      <c r="A32" s="674"/>
      <c r="B32" s="675"/>
      <c r="C32" s="675"/>
      <c r="D32" s="675"/>
      <c r="E32" s="685"/>
      <c r="F32" s="685"/>
      <c r="G32" s="685"/>
    </row>
    <row r="33" spans="2:4">
      <c r="B33" s="468"/>
      <c r="C33" s="468"/>
      <c r="D33" s="468"/>
    </row>
    <row r="34" spans="2:4">
      <c r="B34" s="468"/>
      <c r="C34" s="468"/>
      <c r="D34" s="468"/>
    </row>
  </sheetData>
  <mergeCells count="7">
    <mergeCell ref="A1:G1"/>
    <mergeCell ref="E2:G2"/>
    <mergeCell ref="B3:D3"/>
    <mergeCell ref="E3:G3"/>
    <mergeCell ref="A29:G29"/>
    <mergeCell ref="A32:G32"/>
    <mergeCell ref="A3:A4"/>
  </mergeCells>
  <pageMargins left="1.14" right="0.94" top="1.38" bottom="1.38" header="0.51" footer="1.1"/>
  <pageSetup paperSize="9" firstPageNumber="193" orientation="portrait" useFirstPageNumber="true"/>
  <headerFooter alignWithMargins="0" scaleWithDoc="0">
    <oddFooter>&amp;C197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3"/>
  </sheetPr>
  <dimension ref="A1:H184"/>
  <sheetViews>
    <sheetView showZeros="0" zoomScale="145" zoomScaleNormal="145" workbookViewId="0">
      <selection activeCell="H7" sqref="H7"/>
    </sheetView>
  </sheetViews>
  <sheetFormatPr defaultColWidth="9" defaultRowHeight="18" customHeight="true" outlineLevelCol="7"/>
  <cols>
    <col min="1" max="1" width="32" customWidth="true"/>
    <col min="2" max="2" width="6.75" customWidth="true"/>
    <col min="3" max="3" width="6.5" customWidth="true"/>
    <col min="4" max="4" width="5.625" customWidth="true"/>
    <col min="5" max="5" width="5.875" customWidth="true"/>
    <col min="6" max="6" width="7.325" customWidth="true"/>
    <col min="7" max="7" width="5.75" customWidth="true"/>
    <col min="8" max="8" width="5.875" customWidth="true"/>
  </cols>
  <sheetData>
    <row r="1" customHeight="true" spans="1:2">
      <c r="A1" s="272"/>
      <c r="B1" s="410"/>
    </row>
    <row r="2" customHeight="true" spans="1:8">
      <c r="A2" s="390" t="s">
        <v>251</v>
      </c>
      <c r="B2" s="410"/>
      <c r="G2" s="398" t="s">
        <v>34</v>
      </c>
      <c r="H2" s="398"/>
    </row>
    <row r="3" s="365" customFormat="true" ht="12" customHeight="true" spans="1:8">
      <c r="A3" s="289" t="s">
        <v>106</v>
      </c>
      <c r="B3" s="340"/>
      <c r="C3" s="391" t="s">
        <v>175</v>
      </c>
      <c r="D3" s="391" t="s">
        <v>176</v>
      </c>
      <c r="E3" s="391" t="s">
        <v>246</v>
      </c>
      <c r="F3" s="391" t="s">
        <v>247</v>
      </c>
      <c r="G3" s="391" t="s">
        <v>179</v>
      </c>
      <c r="H3" s="399" t="s">
        <v>180</v>
      </c>
    </row>
    <row r="4" s="365" customFormat="true" ht="13.5" customHeight="true" spans="1:8">
      <c r="A4" s="392"/>
      <c r="B4" s="409" t="s">
        <v>182</v>
      </c>
      <c r="C4" s="393"/>
      <c r="D4" s="393"/>
      <c r="E4" s="393"/>
      <c r="F4" s="393"/>
      <c r="G4" s="393"/>
      <c r="H4" s="400"/>
    </row>
    <row r="5" s="365" customFormat="true" ht="9.75" customHeight="true" spans="1:8">
      <c r="A5" s="392"/>
      <c r="B5" s="393"/>
      <c r="C5" s="393"/>
      <c r="D5" s="393"/>
      <c r="E5" s="393"/>
      <c r="F5" s="393"/>
      <c r="G5" s="393"/>
      <c r="H5" s="400"/>
    </row>
    <row r="6" s="365" customFormat="true" ht="17.25" customHeight="true" spans="1:8">
      <c r="A6" s="292"/>
      <c r="B6" s="394"/>
      <c r="C6" s="394"/>
      <c r="D6" s="394"/>
      <c r="E6" s="394"/>
      <c r="F6" s="394"/>
      <c r="G6" s="394"/>
      <c r="H6" s="401"/>
    </row>
    <row r="7" s="366" customFormat="true" ht="11.1" customHeight="true" spans="1:8">
      <c r="A7" s="395" t="s">
        <v>241</v>
      </c>
      <c r="B7" s="433">
        <v>5709859.9</v>
      </c>
      <c r="C7" s="484">
        <v>17516071.3</v>
      </c>
      <c r="D7" s="432">
        <v>49039.1</v>
      </c>
      <c r="E7" s="434">
        <v>805633.8</v>
      </c>
      <c r="F7" s="434">
        <v>1022677.7</v>
      </c>
      <c r="G7" s="434">
        <v>168004.8</v>
      </c>
      <c r="H7" s="485">
        <v>70361</v>
      </c>
    </row>
    <row r="8" s="366" customFormat="true" ht="11.1" customHeight="true" spans="1:8">
      <c r="A8" s="395" t="s">
        <v>40</v>
      </c>
      <c r="B8" s="433"/>
      <c r="C8" s="485"/>
      <c r="D8" s="485"/>
      <c r="E8" s="485"/>
      <c r="F8" s="485"/>
      <c r="G8" s="485"/>
      <c r="H8" s="485"/>
    </row>
    <row r="9" s="365" customFormat="true" ht="11.1" customHeight="true" spans="1:8">
      <c r="A9" s="279" t="s">
        <v>183</v>
      </c>
      <c r="B9" s="435">
        <v>395753</v>
      </c>
      <c r="C9" s="435">
        <v>2218068.2</v>
      </c>
      <c r="D9" s="435">
        <v>10521.3</v>
      </c>
      <c r="E9" s="435">
        <v>82146.1</v>
      </c>
      <c r="F9" s="437">
        <v>126455.3</v>
      </c>
      <c r="G9" s="435">
        <v>33787.9</v>
      </c>
      <c r="H9" s="437">
        <v>40366</v>
      </c>
    </row>
    <row r="10" s="365" customFormat="true" ht="11.1" customHeight="true" spans="1:8">
      <c r="A10" s="279" t="s">
        <v>184</v>
      </c>
      <c r="B10" s="435">
        <v>5314106.9</v>
      </c>
      <c r="C10" s="435">
        <v>15298003.1</v>
      </c>
      <c r="D10" s="435">
        <v>38517.8</v>
      </c>
      <c r="E10" s="437">
        <v>723487.7</v>
      </c>
      <c r="F10" s="435">
        <v>896222.4</v>
      </c>
      <c r="G10" s="435">
        <v>134216.9</v>
      </c>
      <c r="H10" s="437">
        <v>29995</v>
      </c>
    </row>
    <row r="11" s="366" customFormat="true" ht="11.1" customHeight="true" spans="1:8">
      <c r="A11" s="395" t="s">
        <v>128</v>
      </c>
      <c r="B11" s="437"/>
      <c r="C11" s="485"/>
      <c r="D11" s="485"/>
      <c r="E11" s="485"/>
      <c r="F11" s="435"/>
      <c r="G11" s="435"/>
      <c r="H11" s="485"/>
    </row>
    <row r="12" s="365" customFormat="true" ht="11.1" customHeight="true" spans="1:8">
      <c r="A12" s="279" t="s">
        <v>242</v>
      </c>
      <c r="B12" s="435">
        <v>756518.8</v>
      </c>
      <c r="C12" s="435">
        <v>6364920.8</v>
      </c>
      <c r="D12" s="435">
        <v>16756.7</v>
      </c>
      <c r="E12" s="435">
        <v>464153.6</v>
      </c>
      <c r="F12" s="435">
        <v>567927.9</v>
      </c>
      <c r="G12" s="435">
        <v>87017.6</v>
      </c>
      <c r="H12" s="437">
        <v>12466</v>
      </c>
    </row>
    <row r="13" s="365" customFormat="true" ht="11.1" customHeight="true" spans="1:8">
      <c r="A13" s="279" t="s">
        <v>243</v>
      </c>
      <c r="B13" s="435">
        <v>2694826.4</v>
      </c>
      <c r="C13" s="435">
        <v>6964738.3</v>
      </c>
      <c r="D13" s="435">
        <v>18135.1</v>
      </c>
      <c r="E13" s="435">
        <v>189885.6</v>
      </c>
      <c r="F13" s="435">
        <v>276157.9</v>
      </c>
      <c r="G13" s="435">
        <v>68137.2</v>
      </c>
      <c r="H13" s="437">
        <v>24932</v>
      </c>
    </row>
    <row r="14" s="365" customFormat="true" ht="11.1" customHeight="true" spans="1:8">
      <c r="A14" s="279" t="s">
        <v>244</v>
      </c>
      <c r="B14" s="435">
        <v>2258514.7</v>
      </c>
      <c r="C14" s="435">
        <v>4186412.2</v>
      </c>
      <c r="D14" s="435">
        <v>14147.3</v>
      </c>
      <c r="E14" s="435">
        <v>151594.6</v>
      </c>
      <c r="F14" s="435">
        <v>178591.9</v>
      </c>
      <c r="G14" s="435">
        <v>12850</v>
      </c>
      <c r="H14" s="437">
        <v>32963</v>
      </c>
    </row>
    <row r="15" s="366" customFormat="true" ht="11.1" customHeight="true" spans="1:8">
      <c r="A15" s="395" t="s">
        <v>132</v>
      </c>
      <c r="B15" s="433"/>
      <c r="C15" s="485"/>
      <c r="D15" s="485"/>
      <c r="E15" s="485"/>
      <c r="F15" s="485"/>
      <c r="G15" s="485"/>
      <c r="H15" s="485"/>
    </row>
    <row r="16" s="365" customFormat="true" ht="11.1" customHeight="true" spans="1:8">
      <c r="A16" s="279" t="s">
        <v>188</v>
      </c>
      <c r="B16" s="436">
        <v>0</v>
      </c>
      <c r="C16" s="437">
        <v>0</v>
      </c>
      <c r="D16" s="437">
        <v>0</v>
      </c>
      <c r="E16" s="437">
        <v>0</v>
      </c>
      <c r="F16" s="437">
        <v>0</v>
      </c>
      <c r="G16" s="437">
        <v>0</v>
      </c>
      <c r="H16" s="437">
        <v>0</v>
      </c>
    </row>
    <row r="17" s="365" customFormat="true" ht="11.1" customHeight="true" spans="1:8">
      <c r="A17" s="279" t="s">
        <v>189</v>
      </c>
      <c r="B17" s="436">
        <v>0</v>
      </c>
      <c r="C17" s="437">
        <v>0</v>
      </c>
      <c r="D17" s="437">
        <v>0</v>
      </c>
      <c r="E17" s="437">
        <v>0</v>
      </c>
      <c r="F17" s="437">
        <v>0</v>
      </c>
      <c r="G17" s="437">
        <v>0</v>
      </c>
      <c r="H17" s="437">
        <v>0</v>
      </c>
    </row>
    <row r="18" s="365" customFormat="true" ht="11.1" customHeight="true" spans="1:8">
      <c r="A18" s="279" t="s">
        <v>190</v>
      </c>
      <c r="B18" s="436">
        <v>0</v>
      </c>
      <c r="C18" s="437">
        <v>0</v>
      </c>
      <c r="D18" s="437">
        <v>0</v>
      </c>
      <c r="E18" s="437">
        <v>0</v>
      </c>
      <c r="F18" s="437">
        <v>0</v>
      </c>
      <c r="G18" s="437">
        <v>0</v>
      </c>
      <c r="H18" s="437">
        <v>0</v>
      </c>
    </row>
    <row r="19" s="365" customFormat="true" ht="11.1" customHeight="true" spans="1:8">
      <c r="A19" s="279" t="s">
        <v>191</v>
      </c>
      <c r="B19" s="436">
        <v>0</v>
      </c>
      <c r="C19" s="437">
        <v>0</v>
      </c>
      <c r="D19" s="437">
        <v>0</v>
      </c>
      <c r="E19" s="437">
        <v>0</v>
      </c>
      <c r="F19" s="437">
        <v>0</v>
      </c>
      <c r="G19" s="437">
        <v>0</v>
      </c>
      <c r="H19" s="437">
        <v>0</v>
      </c>
    </row>
    <row r="20" s="365" customFormat="true" ht="11.1" customHeight="true" spans="1:8">
      <c r="A20" s="279" t="s">
        <v>192</v>
      </c>
      <c r="B20" s="435">
        <v>12128.8</v>
      </c>
      <c r="C20" s="435">
        <v>41894.3</v>
      </c>
      <c r="D20" s="435">
        <v>1618.8</v>
      </c>
      <c r="E20" s="435">
        <v>6543.2</v>
      </c>
      <c r="F20" s="435">
        <v>9180.9</v>
      </c>
      <c r="G20" s="435">
        <v>1018.9</v>
      </c>
      <c r="H20" s="437">
        <v>387</v>
      </c>
    </row>
    <row r="21" s="365" customFormat="true" ht="11.1" customHeight="true" spans="1:8">
      <c r="A21" s="279" t="s">
        <v>193</v>
      </c>
      <c r="B21" s="436">
        <v>0</v>
      </c>
      <c r="C21" s="437">
        <v>0</v>
      </c>
      <c r="D21" s="437">
        <v>0</v>
      </c>
      <c r="E21" s="437">
        <v>0</v>
      </c>
      <c r="F21" s="437">
        <v>0</v>
      </c>
      <c r="G21" s="437">
        <v>0</v>
      </c>
      <c r="H21" s="437">
        <v>0</v>
      </c>
    </row>
    <row r="22" s="365" customFormat="true" ht="11.1" customHeight="true" spans="1:8">
      <c r="A22" s="279" t="s">
        <v>194</v>
      </c>
      <c r="B22" s="436">
        <v>0</v>
      </c>
      <c r="C22" s="437">
        <v>0</v>
      </c>
      <c r="D22" s="437">
        <v>0</v>
      </c>
      <c r="E22" s="437">
        <v>0</v>
      </c>
      <c r="F22" s="437">
        <v>0</v>
      </c>
      <c r="G22" s="437">
        <v>0</v>
      </c>
      <c r="H22" s="437">
        <v>0</v>
      </c>
    </row>
    <row r="23" s="365" customFormat="true" ht="11.1" customHeight="true" spans="1:8">
      <c r="A23" s="279" t="s">
        <v>195</v>
      </c>
      <c r="B23" s="435">
        <v>94141.2</v>
      </c>
      <c r="C23" s="435">
        <v>788812.1</v>
      </c>
      <c r="D23" s="435">
        <v>1366.6</v>
      </c>
      <c r="E23" s="435">
        <v>8118.4</v>
      </c>
      <c r="F23" s="435">
        <v>8036.4</v>
      </c>
      <c r="G23" s="435">
        <v>-1448.6</v>
      </c>
      <c r="H23" s="437">
        <v>4171</v>
      </c>
    </row>
    <row r="24" s="365" customFormat="true" ht="11.1" customHeight="true" spans="1:8">
      <c r="A24" s="279" t="s">
        <v>196</v>
      </c>
      <c r="B24" s="435">
        <v>111197.6</v>
      </c>
      <c r="C24" s="435">
        <v>268600.9</v>
      </c>
      <c r="D24" s="435">
        <v>1685.7</v>
      </c>
      <c r="E24" s="435">
        <v>25341.6</v>
      </c>
      <c r="F24" s="435">
        <v>34992.3</v>
      </c>
      <c r="G24" s="435">
        <v>7965</v>
      </c>
      <c r="H24" s="437">
        <v>1682</v>
      </c>
    </row>
    <row r="25" s="365" customFormat="true" ht="11.1" customHeight="true" spans="1:8">
      <c r="A25" s="279" t="s">
        <v>197</v>
      </c>
      <c r="B25" s="435">
        <v>21398.7</v>
      </c>
      <c r="C25" s="435">
        <v>19156</v>
      </c>
      <c r="D25" s="437">
        <v>1719.9</v>
      </c>
      <c r="E25" s="435">
        <v>1420.4</v>
      </c>
      <c r="F25" s="435">
        <v>3801.3</v>
      </c>
      <c r="G25" s="435">
        <v>661</v>
      </c>
      <c r="H25" s="437">
        <v>297</v>
      </c>
    </row>
    <row r="26" s="365" customFormat="true" ht="11.1" customHeight="true" spans="1:8">
      <c r="A26" s="279" t="s">
        <v>198</v>
      </c>
      <c r="B26" s="436">
        <v>0</v>
      </c>
      <c r="C26" s="437">
        <v>0</v>
      </c>
      <c r="D26" s="437">
        <v>0</v>
      </c>
      <c r="E26" s="437">
        <v>0</v>
      </c>
      <c r="F26" s="437">
        <v>0</v>
      </c>
      <c r="G26" s="437">
        <v>0</v>
      </c>
      <c r="H26" s="437">
        <v>0</v>
      </c>
    </row>
    <row r="27" s="365" customFormat="true" ht="11.1" customHeight="true" spans="1:8">
      <c r="A27" s="279" t="s">
        <v>199</v>
      </c>
      <c r="B27" s="436">
        <v>156.6</v>
      </c>
      <c r="C27" s="437">
        <v>6946.8</v>
      </c>
      <c r="D27" s="437">
        <v>59.3</v>
      </c>
      <c r="E27" s="437">
        <v>329.1</v>
      </c>
      <c r="F27" s="437">
        <v>399.1</v>
      </c>
      <c r="G27" s="437">
        <v>10.7</v>
      </c>
      <c r="H27" s="437">
        <v>192</v>
      </c>
    </row>
    <row r="28" s="365" customFormat="true" ht="11.1" customHeight="true" spans="1:8">
      <c r="A28" s="279" t="s">
        <v>200</v>
      </c>
      <c r="B28" s="435">
        <v>9697.7</v>
      </c>
      <c r="C28" s="435">
        <v>47513.4</v>
      </c>
      <c r="D28" s="435">
        <v>328.1</v>
      </c>
      <c r="E28" s="435">
        <v>874.9</v>
      </c>
      <c r="F28" s="435">
        <v>2977.2</v>
      </c>
      <c r="G28" s="435">
        <v>1774.2</v>
      </c>
      <c r="H28" s="437">
        <v>1548</v>
      </c>
    </row>
    <row r="29" s="365" customFormat="true" ht="11.1" customHeight="true" spans="1:8">
      <c r="A29" s="279" t="s">
        <v>201</v>
      </c>
      <c r="B29" s="435">
        <v>364</v>
      </c>
      <c r="C29" s="435">
        <v>6678.5</v>
      </c>
      <c r="D29" s="435">
        <v>39.7</v>
      </c>
      <c r="E29" s="435">
        <v>79.3</v>
      </c>
      <c r="F29" s="435">
        <v>218.6</v>
      </c>
      <c r="G29" s="435">
        <v>99.6</v>
      </c>
      <c r="H29" s="437">
        <v>176</v>
      </c>
    </row>
    <row r="30" s="365" customFormat="true" ht="11.1" customHeight="true" spans="1:8">
      <c r="A30" s="279" t="s">
        <v>202</v>
      </c>
      <c r="B30" s="435">
        <v>10485</v>
      </c>
      <c r="C30" s="435">
        <v>56327.7</v>
      </c>
      <c r="D30" s="435">
        <v>273.2</v>
      </c>
      <c r="E30" s="435">
        <v>3782.4</v>
      </c>
      <c r="F30" s="435">
        <v>5892.6</v>
      </c>
      <c r="G30" s="435">
        <v>1837</v>
      </c>
      <c r="H30" s="437">
        <v>679</v>
      </c>
    </row>
    <row r="31" s="365" customFormat="true" ht="11.1" customHeight="true" spans="1:8">
      <c r="A31" s="279" t="s">
        <v>203</v>
      </c>
      <c r="B31" s="435">
        <v>11758.7</v>
      </c>
      <c r="C31" s="435">
        <v>107214.2</v>
      </c>
      <c r="D31" s="435">
        <v>469.3</v>
      </c>
      <c r="E31" s="435">
        <v>5790.8</v>
      </c>
      <c r="F31" s="435">
        <v>6294.8</v>
      </c>
      <c r="G31" s="435">
        <v>34.7</v>
      </c>
      <c r="H31" s="437">
        <v>2658</v>
      </c>
    </row>
    <row r="32" s="365" customFormat="true" ht="11.1" customHeight="true" spans="1:8">
      <c r="A32" s="279" t="s">
        <v>204</v>
      </c>
      <c r="B32" s="435">
        <v>7407.5</v>
      </c>
      <c r="C32" s="435">
        <v>45702</v>
      </c>
      <c r="D32" s="435">
        <v>237.5</v>
      </c>
      <c r="E32" s="435">
        <v>719.8</v>
      </c>
      <c r="F32" s="435">
        <v>2256.9</v>
      </c>
      <c r="G32" s="435">
        <v>1299.6</v>
      </c>
      <c r="H32" s="437">
        <v>1092</v>
      </c>
    </row>
    <row r="33" s="365" customFormat="true" ht="11.1" customHeight="true" spans="1:8">
      <c r="A33" s="279" t="s">
        <v>205</v>
      </c>
      <c r="B33" s="435">
        <v>3849.2</v>
      </c>
      <c r="C33" s="435">
        <v>22856.7</v>
      </c>
      <c r="D33" s="435">
        <v>81.2</v>
      </c>
      <c r="E33" s="435">
        <v>660.2</v>
      </c>
      <c r="F33" s="435">
        <v>1384.5</v>
      </c>
      <c r="G33" s="435">
        <v>643.1</v>
      </c>
      <c r="H33" s="437">
        <v>463</v>
      </c>
    </row>
    <row r="34" s="365" customFormat="true" ht="11.1" customHeight="true" spans="1:8">
      <c r="A34" s="279" t="s">
        <v>206</v>
      </c>
      <c r="B34" s="435">
        <v>568</v>
      </c>
      <c r="C34" s="437">
        <v>11799.2</v>
      </c>
      <c r="D34" s="435">
        <v>46.6</v>
      </c>
      <c r="E34" s="435">
        <v>326.4</v>
      </c>
      <c r="F34" s="435">
        <v>521.7</v>
      </c>
      <c r="G34" s="435">
        <v>148.7</v>
      </c>
      <c r="H34" s="437">
        <v>318</v>
      </c>
    </row>
    <row r="35" s="365" customFormat="true" ht="11.1" customHeight="true" spans="1:8">
      <c r="A35" s="279" t="s">
        <v>207</v>
      </c>
      <c r="B35" s="435">
        <v>151.3</v>
      </c>
      <c r="C35" s="435">
        <v>2168.4</v>
      </c>
      <c r="D35" s="435">
        <v>33.4</v>
      </c>
      <c r="E35" s="437">
        <v>268.9</v>
      </c>
      <c r="F35" s="435">
        <v>560.4</v>
      </c>
      <c r="G35" s="435">
        <v>258.1</v>
      </c>
      <c r="H35" s="437">
        <v>59</v>
      </c>
    </row>
    <row r="36" s="365" customFormat="true" ht="11.1" customHeight="true" spans="1:8">
      <c r="A36" s="279" t="s">
        <v>208</v>
      </c>
      <c r="B36" s="435">
        <v>9396.3</v>
      </c>
      <c r="C36" s="435">
        <v>58498.7</v>
      </c>
      <c r="D36" s="435">
        <v>208.4</v>
      </c>
      <c r="E36" s="435">
        <v>6009.2</v>
      </c>
      <c r="F36" s="435">
        <v>7347.6</v>
      </c>
      <c r="G36" s="437">
        <v>1130</v>
      </c>
      <c r="H36" s="437">
        <v>335</v>
      </c>
    </row>
    <row r="37" s="365" customFormat="true" ht="11.1" customHeight="true" spans="1:8">
      <c r="A37" s="279" t="s">
        <v>209</v>
      </c>
      <c r="B37" s="435">
        <v>562.9</v>
      </c>
      <c r="C37" s="435">
        <v>3798.5</v>
      </c>
      <c r="D37" s="435">
        <v>41.8</v>
      </c>
      <c r="E37" s="435">
        <v>-359.8</v>
      </c>
      <c r="F37" s="435">
        <v>3</v>
      </c>
      <c r="G37" s="435">
        <v>321</v>
      </c>
      <c r="H37" s="437">
        <v>112</v>
      </c>
    </row>
    <row r="38" s="365" customFormat="true" ht="11.1" customHeight="true" spans="1:8">
      <c r="A38" s="279" t="s">
        <v>210</v>
      </c>
      <c r="B38" s="436">
        <v>0</v>
      </c>
      <c r="C38" s="437">
        <v>0</v>
      </c>
      <c r="D38" s="437">
        <v>0</v>
      </c>
      <c r="E38" s="437">
        <v>0</v>
      </c>
      <c r="F38" s="437">
        <v>0</v>
      </c>
      <c r="G38" s="437">
        <v>0</v>
      </c>
      <c r="H38" s="437">
        <v>0</v>
      </c>
    </row>
    <row r="39" s="365" customFormat="true" ht="11.1" customHeight="true" spans="1:8">
      <c r="A39" s="279" t="s">
        <v>211</v>
      </c>
      <c r="B39" s="435">
        <v>22058</v>
      </c>
      <c r="C39" s="435">
        <v>105802.9</v>
      </c>
      <c r="D39" s="435">
        <v>455.5</v>
      </c>
      <c r="E39" s="435">
        <v>2919.8</v>
      </c>
      <c r="F39" s="437">
        <v>5886.4</v>
      </c>
      <c r="G39" s="437">
        <v>2511.1</v>
      </c>
      <c r="H39" s="437">
        <v>2986</v>
      </c>
    </row>
    <row r="40" s="365" customFormat="true" ht="11.1" customHeight="true" spans="1:8">
      <c r="A40" s="279" t="s">
        <v>212</v>
      </c>
      <c r="B40" s="435">
        <v>314573.4</v>
      </c>
      <c r="C40" s="435">
        <v>876634.8</v>
      </c>
      <c r="D40" s="437">
        <v>5321.2</v>
      </c>
      <c r="E40" s="435">
        <v>147441.1</v>
      </c>
      <c r="F40" s="435">
        <v>184942.9</v>
      </c>
      <c r="G40" s="435">
        <v>32180.6</v>
      </c>
      <c r="H40" s="437">
        <v>6078</v>
      </c>
    </row>
    <row r="41" s="365" customFormat="true" ht="11.1" customHeight="true" spans="1:8">
      <c r="A41" s="279" t="s">
        <v>213</v>
      </c>
      <c r="B41" s="435">
        <v>678917.9</v>
      </c>
      <c r="C41" s="435">
        <v>6721027.1</v>
      </c>
      <c r="D41" s="435">
        <v>9171.7</v>
      </c>
      <c r="E41" s="435">
        <v>139962.5</v>
      </c>
      <c r="F41" s="435">
        <v>187377.1</v>
      </c>
      <c r="G41" s="435">
        <v>38242.9</v>
      </c>
      <c r="H41" s="437">
        <v>5061</v>
      </c>
    </row>
    <row r="42" s="365" customFormat="true" ht="11.1" customHeight="true" spans="1:8">
      <c r="A42" s="279" t="s">
        <v>214</v>
      </c>
      <c r="B42" s="435">
        <v>203817.4</v>
      </c>
      <c r="C42" s="435">
        <v>3384457.6</v>
      </c>
      <c r="D42" s="435">
        <v>8037.1</v>
      </c>
      <c r="E42" s="435">
        <v>268286.8</v>
      </c>
      <c r="F42" s="435">
        <v>314450.6</v>
      </c>
      <c r="G42" s="435">
        <v>38126.7</v>
      </c>
      <c r="H42" s="437">
        <v>4173</v>
      </c>
    </row>
    <row r="43" s="365" customFormat="true" ht="11.1" customHeight="true" spans="1:8">
      <c r="A43" s="296" t="s">
        <v>248</v>
      </c>
      <c r="B43" s="435">
        <v>301324.1</v>
      </c>
      <c r="C43" s="435">
        <v>1140478.9</v>
      </c>
      <c r="D43" s="437">
        <v>5204</v>
      </c>
      <c r="E43" s="435">
        <v>34759.8</v>
      </c>
      <c r="F43" s="435">
        <v>63532.8</v>
      </c>
      <c r="G43" s="435">
        <v>23569</v>
      </c>
      <c r="H43" s="437">
        <v>24336</v>
      </c>
    </row>
    <row r="44" s="365" customFormat="true" ht="11.1" customHeight="true" spans="1:8">
      <c r="A44" s="279" t="s">
        <v>216</v>
      </c>
      <c r="B44" s="435">
        <v>43694</v>
      </c>
      <c r="C44" s="435">
        <v>317175.9</v>
      </c>
      <c r="D44" s="435">
        <v>1594.7</v>
      </c>
      <c r="E44" s="435">
        <v>59500.3</v>
      </c>
      <c r="F44" s="435">
        <v>62973.8</v>
      </c>
      <c r="G44" s="437">
        <v>1878.8</v>
      </c>
      <c r="H44" s="437">
        <v>3477</v>
      </c>
    </row>
    <row r="45" s="365" customFormat="true" ht="11.1" customHeight="true" spans="1:8">
      <c r="A45" s="279" t="s">
        <v>217</v>
      </c>
      <c r="B45" s="435">
        <v>81.6</v>
      </c>
      <c r="C45" s="435">
        <v>2572.2</v>
      </c>
      <c r="D45" s="435">
        <v>20.8</v>
      </c>
      <c r="E45" s="437">
        <v>206.4</v>
      </c>
      <c r="F45" s="435">
        <v>335.7</v>
      </c>
      <c r="G45" s="435">
        <v>108.5</v>
      </c>
      <c r="H45" s="437">
        <v>85</v>
      </c>
    </row>
    <row r="46" s="365" customFormat="true" ht="11.1" customHeight="true" spans="1:8">
      <c r="A46" s="279" t="s">
        <v>218</v>
      </c>
      <c r="B46" s="435">
        <v>7457.9</v>
      </c>
      <c r="C46" s="435">
        <v>12856.4</v>
      </c>
      <c r="D46" s="435">
        <v>109</v>
      </c>
      <c r="E46" s="438">
        <v>-2170.8</v>
      </c>
      <c r="F46" s="438">
        <v>-3091.9</v>
      </c>
      <c r="G46" s="438">
        <v>-1030.1</v>
      </c>
      <c r="H46" s="437">
        <v>374</v>
      </c>
    </row>
    <row r="47" s="365" customFormat="true" ht="11.1" customHeight="true" spans="1:8">
      <c r="A47" s="279" t="s">
        <v>219</v>
      </c>
      <c r="B47" s="435">
        <v>2528.4</v>
      </c>
      <c r="C47" s="437">
        <v>17562.1</v>
      </c>
      <c r="D47" s="437">
        <v>131.2</v>
      </c>
      <c r="E47" s="437">
        <v>1406.8</v>
      </c>
      <c r="F47" s="437">
        <v>1528.8</v>
      </c>
      <c r="G47" s="437">
        <v>-9.2</v>
      </c>
      <c r="H47" s="437">
        <v>370</v>
      </c>
    </row>
    <row r="48" s="365" customFormat="true" ht="11.1" customHeight="true" spans="1:8">
      <c r="A48" s="279" t="s">
        <v>220</v>
      </c>
      <c r="B48" s="435">
        <v>120180.1</v>
      </c>
      <c r="C48" s="435">
        <v>1810719.7</v>
      </c>
      <c r="D48" s="435">
        <v>4165.9</v>
      </c>
      <c r="E48" s="438">
        <v>114000.8</v>
      </c>
      <c r="F48" s="435">
        <v>141467.5</v>
      </c>
      <c r="G48" s="435">
        <v>23300.8</v>
      </c>
      <c r="H48" s="437">
        <v>4915</v>
      </c>
    </row>
    <row r="49" s="365" customFormat="true" ht="11.1" customHeight="true" spans="1:8">
      <c r="A49" s="279" t="s">
        <v>221</v>
      </c>
      <c r="B49" s="435">
        <v>5121.9</v>
      </c>
      <c r="C49" s="437">
        <v>28889.4</v>
      </c>
      <c r="D49" s="435">
        <v>122.9</v>
      </c>
      <c r="E49" s="435">
        <v>-62.3</v>
      </c>
      <c r="F49" s="435">
        <v>447.7</v>
      </c>
      <c r="G49" s="435">
        <v>387.1</v>
      </c>
      <c r="H49" s="437">
        <v>594</v>
      </c>
    </row>
    <row r="50" s="365" customFormat="true" ht="11.1" customHeight="true" spans="1:8">
      <c r="A50" s="279" t="s">
        <v>222</v>
      </c>
      <c r="B50" s="436">
        <v>0</v>
      </c>
      <c r="C50" s="437">
        <v>0</v>
      </c>
      <c r="D50" s="437">
        <v>0</v>
      </c>
      <c r="E50" s="437">
        <v>0</v>
      </c>
      <c r="F50" s="437">
        <v>0</v>
      </c>
      <c r="G50" s="437">
        <v>0</v>
      </c>
      <c r="H50" s="437">
        <v>0</v>
      </c>
    </row>
    <row r="51" ht="11.1" customHeight="true" spans="1:8">
      <c r="A51" s="279" t="s">
        <v>223</v>
      </c>
      <c r="B51" s="440">
        <v>467</v>
      </c>
      <c r="C51" s="437">
        <v>7470.4</v>
      </c>
      <c r="D51" s="437">
        <v>21</v>
      </c>
      <c r="E51" s="437">
        <v>-157.2</v>
      </c>
      <c r="F51" s="437">
        <v>-33.2</v>
      </c>
      <c r="G51" s="437">
        <v>103</v>
      </c>
      <c r="H51" s="437">
        <v>417</v>
      </c>
    </row>
    <row r="52" ht="11.1" customHeight="true" spans="1:8">
      <c r="A52" s="279" t="s">
        <v>224</v>
      </c>
      <c r="B52" s="441">
        <v>19530.8</v>
      </c>
      <c r="C52" s="435">
        <v>53505.1</v>
      </c>
      <c r="D52" s="435">
        <v>141</v>
      </c>
      <c r="E52" s="435">
        <v>761</v>
      </c>
      <c r="F52" s="435">
        <v>774.8</v>
      </c>
      <c r="G52" s="435">
        <v>-127.2</v>
      </c>
      <c r="H52" s="437">
        <v>296</v>
      </c>
    </row>
    <row r="53" ht="11.1" customHeight="true" spans="1:8">
      <c r="A53" s="279" t="s">
        <v>225</v>
      </c>
      <c r="B53" s="440">
        <v>0</v>
      </c>
      <c r="C53" s="437">
        <v>0</v>
      </c>
      <c r="D53" s="437">
        <v>0</v>
      </c>
      <c r="E53" s="437">
        <v>0</v>
      </c>
      <c r="F53" s="437">
        <v>0</v>
      </c>
      <c r="G53" s="437">
        <v>0</v>
      </c>
      <c r="H53" s="437">
        <v>0</v>
      </c>
    </row>
    <row r="54" ht="11.1" customHeight="true" spans="1:8">
      <c r="A54" s="279" t="s">
        <v>226</v>
      </c>
      <c r="B54" s="441">
        <v>3643644.4</v>
      </c>
      <c r="C54" s="441">
        <v>1512656.6</v>
      </c>
      <c r="D54" s="435">
        <v>6198.4</v>
      </c>
      <c r="E54" s="435">
        <v>-25732</v>
      </c>
      <c r="F54" s="435">
        <v>-26961.1</v>
      </c>
      <c r="G54" s="435">
        <v>-7427.5</v>
      </c>
      <c r="H54" s="437">
        <v>2754</v>
      </c>
    </row>
    <row r="55" ht="11.1" customHeight="true" spans="1:8">
      <c r="A55" s="279" t="s">
        <v>227</v>
      </c>
      <c r="B55" s="441">
        <v>37360.9</v>
      </c>
      <c r="C55" s="441">
        <v>20729.3</v>
      </c>
      <c r="D55" s="441">
        <v>41.3</v>
      </c>
      <c r="E55" s="441">
        <v>2588.8</v>
      </c>
      <c r="F55" s="441">
        <v>2630.1</v>
      </c>
      <c r="G55" s="441">
        <v>0</v>
      </c>
      <c r="H55" s="440">
        <v>51</v>
      </c>
    </row>
    <row r="56" ht="11.1" customHeight="true" spans="1:8">
      <c r="A56" s="282" t="s">
        <v>228</v>
      </c>
      <c r="B56" s="443">
        <v>15838.6</v>
      </c>
      <c r="C56" s="443">
        <v>15565.5</v>
      </c>
      <c r="D56" s="443">
        <v>93.9</v>
      </c>
      <c r="E56" s="443">
        <v>2017.2</v>
      </c>
      <c r="F56" s="443">
        <v>2548.4</v>
      </c>
      <c r="G56" s="443">
        <v>437.3</v>
      </c>
      <c r="H56" s="450">
        <v>225</v>
      </c>
    </row>
    <row r="57" ht="14.25" customHeight="true" spans="2:8">
      <c r="B57" s="446"/>
      <c r="C57" s="446"/>
      <c r="D57" s="446"/>
      <c r="E57" s="446"/>
      <c r="F57" s="446"/>
      <c r="G57" s="446"/>
      <c r="H57" s="446"/>
    </row>
    <row r="58" customHeight="true" spans="2:2">
      <c r="B58" s="410"/>
    </row>
    <row r="59" customHeight="true" spans="2:2">
      <c r="B59" s="410"/>
    </row>
    <row r="60" customHeight="true" spans="2:2">
      <c r="B60" s="410"/>
    </row>
    <row r="61" customHeight="true" spans="2:2">
      <c r="B61" s="410"/>
    </row>
    <row r="62" customHeight="true" spans="2:2">
      <c r="B62" s="410"/>
    </row>
    <row r="63" customHeight="true" spans="2:2">
      <c r="B63" s="410"/>
    </row>
    <row r="64" customHeight="true" spans="2:2">
      <c r="B64" s="410"/>
    </row>
    <row r="65" customHeight="true" spans="2:2">
      <c r="B65" s="410"/>
    </row>
    <row r="66" customHeight="true" spans="2:2">
      <c r="B66" s="410"/>
    </row>
    <row r="67" customHeight="true" spans="2:2">
      <c r="B67" s="410"/>
    </row>
    <row r="68" customHeight="true" spans="2:2">
      <c r="B68" s="410"/>
    </row>
    <row r="69" customHeight="true" spans="2:2">
      <c r="B69" s="410"/>
    </row>
    <row r="70" customHeight="true" spans="2:2">
      <c r="B70" s="410"/>
    </row>
    <row r="71" customHeight="true" spans="2:2">
      <c r="B71" s="410"/>
    </row>
    <row r="72" customHeight="true" spans="2:2">
      <c r="B72" s="410"/>
    </row>
    <row r="73" customHeight="true" spans="2:2">
      <c r="B73" s="410"/>
    </row>
    <row r="74" customHeight="true" spans="2:2">
      <c r="B74" s="410"/>
    </row>
    <row r="75" customHeight="true" spans="2:2">
      <c r="B75" s="410"/>
    </row>
    <row r="76" customHeight="true" spans="2:2">
      <c r="B76" s="410"/>
    </row>
    <row r="77" customHeight="true" spans="2:2">
      <c r="B77" s="410"/>
    </row>
    <row r="78" customHeight="true" spans="2:2">
      <c r="B78" s="410"/>
    </row>
    <row r="79" customHeight="true" spans="2:2">
      <c r="B79" s="410"/>
    </row>
    <row r="80" customHeight="true" spans="2:2">
      <c r="B80" s="410"/>
    </row>
    <row r="81" customHeight="true" spans="2:2">
      <c r="B81" s="410"/>
    </row>
    <row r="82" customHeight="true" spans="2:2">
      <c r="B82" s="410"/>
    </row>
    <row r="83" customHeight="true" spans="2:2">
      <c r="B83" s="410"/>
    </row>
    <row r="84" customHeight="true" spans="2:2">
      <c r="B84" s="410"/>
    </row>
    <row r="85" customHeight="true" spans="2:2">
      <c r="B85" s="410"/>
    </row>
    <row r="86" customHeight="true" spans="2:2">
      <c r="B86" s="410"/>
    </row>
    <row r="87" customHeight="true" spans="2:2">
      <c r="B87" s="410"/>
    </row>
    <row r="88" customHeight="true" spans="2:2">
      <c r="B88" s="410"/>
    </row>
    <row r="89" customHeight="true" spans="2:2">
      <c r="B89" s="410"/>
    </row>
    <row r="90" customHeight="true" spans="2:2">
      <c r="B90" s="410"/>
    </row>
    <row r="91" customHeight="true" spans="2:2">
      <c r="B91" s="410"/>
    </row>
    <row r="92" customHeight="true" spans="2:2">
      <c r="B92" s="410"/>
    </row>
    <row r="93" customHeight="true" spans="2:2">
      <c r="B93" s="410"/>
    </row>
    <row r="94" customHeight="true" spans="2:2">
      <c r="B94" s="410"/>
    </row>
    <row r="95" customHeight="true" spans="2:2">
      <c r="B95" s="410"/>
    </row>
    <row r="96" customHeight="true" spans="2:2">
      <c r="B96" s="410"/>
    </row>
    <row r="97" customHeight="true" spans="2:2">
      <c r="B97" s="410"/>
    </row>
    <row r="98" customHeight="true" spans="2:2">
      <c r="B98" s="410"/>
    </row>
    <row r="99" customHeight="true" spans="2:2">
      <c r="B99" s="410"/>
    </row>
    <row r="100" customHeight="true" spans="2:2">
      <c r="B100" s="410"/>
    </row>
    <row r="101" customHeight="true" spans="2:2">
      <c r="B101" s="410"/>
    </row>
    <row r="102" customHeight="true" spans="2:2">
      <c r="B102" s="410"/>
    </row>
    <row r="103" customHeight="true" spans="2:2">
      <c r="B103" s="410"/>
    </row>
    <row r="104" customHeight="true" spans="2:2">
      <c r="B104" s="410"/>
    </row>
    <row r="105" customHeight="true" spans="2:2">
      <c r="B105" s="410"/>
    </row>
    <row r="106" customHeight="true" spans="2:2">
      <c r="B106" s="410"/>
    </row>
    <row r="107" customHeight="true" spans="2:2">
      <c r="B107" s="410"/>
    </row>
    <row r="108" customHeight="true" spans="2:2">
      <c r="B108" s="410"/>
    </row>
    <row r="109" customHeight="true" spans="2:2">
      <c r="B109" s="410"/>
    </row>
    <row r="110" customHeight="true" spans="2:2">
      <c r="B110" s="410"/>
    </row>
    <row r="111" customHeight="true" spans="2:2">
      <c r="B111" s="410"/>
    </row>
    <row r="112" customHeight="true" spans="2:2">
      <c r="B112" s="410"/>
    </row>
    <row r="113" customHeight="true" spans="2:2">
      <c r="B113" s="410"/>
    </row>
    <row r="114" customHeight="true" spans="2:2">
      <c r="B114" s="410"/>
    </row>
    <row r="115" customHeight="true" spans="2:2">
      <c r="B115" s="410"/>
    </row>
    <row r="116" customHeight="true" spans="2:2">
      <c r="B116" s="410"/>
    </row>
    <row r="117" customHeight="true" spans="2:2">
      <c r="B117" s="410"/>
    </row>
    <row r="118" customHeight="true" spans="2:2">
      <c r="B118" s="410"/>
    </row>
    <row r="119" customHeight="true" spans="2:2">
      <c r="B119" s="410"/>
    </row>
    <row r="120" customHeight="true" spans="2:2">
      <c r="B120" s="410"/>
    </row>
    <row r="121" customHeight="true" spans="2:2">
      <c r="B121" s="410"/>
    </row>
    <row r="122" customHeight="true" spans="2:2">
      <c r="B122" s="410"/>
    </row>
    <row r="123" customHeight="true" spans="2:2">
      <c r="B123" s="410"/>
    </row>
    <row r="124" customHeight="true" spans="2:2">
      <c r="B124" s="410"/>
    </row>
    <row r="125" customHeight="true" spans="2:2">
      <c r="B125" s="410"/>
    </row>
    <row r="126" customHeight="true" spans="2:2">
      <c r="B126" s="410"/>
    </row>
    <row r="127" customHeight="true" spans="2:2">
      <c r="B127" s="410"/>
    </row>
    <row r="128" customHeight="true" spans="2:2">
      <c r="B128" s="410"/>
    </row>
    <row r="129" customHeight="true" spans="2:2">
      <c r="B129" s="410"/>
    </row>
    <row r="130" customHeight="true" spans="2:2">
      <c r="B130" s="410"/>
    </row>
    <row r="131" customHeight="true" spans="2:2">
      <c r="B131" s="410"/>
    </row>
    <row r="132" customHeight="true" spans="2:2">
      <c r="B132" s="410"/>
    </row>
    <row r="133" customHeight="true" spans="2:2">
      <c r="B133" s="410"/>
    </row>
    <row r="134" customHeight="true" spans="2:2">
      <c r="B134" s="410"/>
    </row>
    <row r="135" customHeight="true" spans="2:2">
      <c r="B135" s="410"/>
    </row>
    <row r="136" customHeight="true" spans="2:2">
      <c r="B136" s="410"/>
    </row>
    <row r="137" customHeight="true" spans="2:2">
      <c r="B137" s="410"/>
    </row>
    <row r="138" customHeight="true" spans="2:2">
      <c r="B138" s="410"/>
    </row>
    <row r="139" customHeight="true" spans="2:2">
      <c r="B139" s="410"/>
    </row>
    <row r="140" customHeight="true" spans="2:2">
      <c r="B140" s="410"/>
    </row>
    <row r="141" customHeight="true" spans="2:2">
      <c r="B141" s="410"/>
    </row>
    <row r="142" customHeight="true" spans="2:2">
      <c r="B142" s="410"/>
    </row>
    <row r="143" customHeight="true" spans="2:2">
      <c r="B143" s="410"/>
    </row>
    <row r="144" customHeight="true" spans="2:2">
      <c r="B144" s="410"/>
    </row>
    <row r="145" customHeight="true" spans="2:2">
      <c r="B145" s="410"/>
    </row>
    <row r="146" customHeight="true" spans="2:2">
      <c r="B146" s="410"/>
    </row>
    <row r="147" customHeight="true" spans="2:2">
      <c r="B147" s="410"/>
    </row>
    <row r="148" customHeight="true" spans="2:2">
      <c r="B148" s="410"/>
    </row>
    <row r="149" customHeight="true" spans="2:2">
      <c r="B149" s="410"/>
    </row>
    <row r="150" customHeight="true" spans="2:2">
      <c r="B150" s="410"/>
    </row>
    <row r="151" customHeight="true" spans="2:2">
      <c r="B151" s="410"/>
    </row>
    <row r="152" customHeight="true" spans="2:2">
      <c r="B152" s="410"/>
    </row>
    <row r="153" customHeight="true" spans="2:2">
      <c r="B153" s="410"/>
    </row>
    <row r="154" customHeight="true" spans="2:2">
      <c r="B154" s="410"/>
    </row>
    <row r="155" customHeight="true" spans="2:2">
      <c r="B155" s="410"/>
    </row>
    <row r="156" customHeight="true" spans="2:2">
      <c r="B156" s="410"/>
    </row>
    <row r="157" customHeight="true" spans="2:2">
      <c r="B157" s="410"/>
    </row>
    <row r="158" customHeight="true" spans="2:2">
      <c r="B158" s="410"/>
    </row>
    <row r="159" customHeight="true" spans="2:2">
      <c r="B159" s="410"/>
    </row>
    <row r="160" customHeight="true" spans="2:2">
      <c r="B160" s="410"/>
    </row>
    <row r="161" customHeight="true" spans="2:2">
      <c r="B161" s="410"/>
    </row>
    <row r="162" customHeight="true" spans="2:2">
      <c r="B162" s="410"/>
    </row>
    <row r="163" customHeight="true" spans="2:2">
      <c r="B163" s="410"/>
    </row>
    <row r="164" customHeight="true" spans="2:2">
      <c r="B164" s="410"/>
    </row>
    <row r="165" customHeight="true" spans="2:2">
      <c r="B165" s="410"/>
    </row>
    <row r="166" customHeight="true" spans="2:2">
      <c r="B166" s="410"/>
    </row>
    <row r="167" customHeight="true" spans="2:2">
      <c r="B167" s="410"/>
    </row>
    <row r="168" customHeight="true" spans="2:2">
      <c r="B168" s="410"/>
    </row>
    <row r="169" customHeight="true" spans="2:2">
      <c r="B169" s="410"/>
    </row>
    <row r="170" customHeight="true" spans="2:2">
      <c r="B170" s="410"/>
    </row>
    <row r="171" customHeight="true" spans="2:2">
      <c r="B171" s="410"/>
    </row>
    <row r="172" customHeight="true" spans="2:2">
      <c r="B172" s="410"/>
    </row>
    <row r="173" customHeight="true" spans="2:2">
      <c r="B173" s="410"/>
    </row>
    <row r="174" customHeight="true" spans="2:2">
      <c r="B174" s="410"/>
    </row>
    <row r="175" customHeight="true" spans="2:2">
      <c r="B175" s="410"/>
    </row>
    <row r="176" customHeight="true" spans="2:2">
      <c r="B176" s="410"/>
    </row>
    <row r="177" customHeight="true" spans="2:2">
      <c r="B177" s="410"/>
    </row>
    <row r="178" customHeight="true" spans="2:2">
      <c r="B178" s="410"/>
    </row>
    <row r="179" customHeight="true" spans="2:2">
      <c r="B179" s="410"/>
    </row>
    <row r="180" customHeight="true" spans="2:2">
      <c r="B180" s="410"/>
    </row>
    <row r="181" customHeight="true" spans="2:2">
      <c r="B181" s="410"/>
    </row>
    <row r="182" customHeight="true" spans="2:2">
      <c r="B182" s="410"/>
    </row>
    <row r="183" customHeight="true" spans="2:2">
      <c r="B183" s="410"/>
    </row>
    <row r="184" customHeight="true" spans="2:2">
      <c r="B184" s="410"/>
    </row>
  </sheetData>
  <mergeCells count="9">
    <mergeCell ref="G2:H2"/>
    <mergeCell ref="A3:A6"/>
    <mergeCell ref="B4:B6"/>
    <mergeCell ref="C3:C6"/>
    <mergeCell ref="D3:D6"/>
    <mergeCell ref="E3:E6"/>
    <mergeCell ref="F3:F6"/>
    <mergeCell ref="G3:G6"/>
    <mergeCell ref="H3:H6"/>
  </mergeCells>
  <pageMargins left="1.14" right="0.94" top="1.38" bottom="1.19" header="0.51" footer="0.95"/>
  <pageSetup paperSize="9" firstPageNumber="204" orientation="portrait" useFirstPageNumber="true"/>
  <headerFooter alignWithMargins="0" scaleWithDoc="0">
    <oddFooter>&amp;C206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7"/>
  </sheetPr>
  <dimension ref="A1:I185"/>
  <sheetViews>
    <sheetView showZeros="0" zoomScale="145" zoomScaleNormal="145" topLeftCell="A7" workbookViewId="0">
      <selection activeCell="E7" sqref="E7"/>
    </sheetView>
  </sheetViews>
  <sheetFormatPr defaultColWidth="9" defaultRowHeight="15.75"/>
  <cols>
    <col min="1" max="1" width="29.5" customWidth="true"/>
    <col min="2" max="2" width="5.25" customWidth="true"/>
    <col min="3" max="3" width="3.625" customWidth="true"/>
    <col min="4" max="4" width="5.125" customWidth="true"/>
    <col min="5" max="5" width="6.625" customWidth="true"/>
    <col min="6" max="6" width="6.25" customWidth="true"/>
    <col min="7" max="7" width="6.375" customWidth="true"/>
    <col min="8" max="8" width="6.80833333333333" customWidth="true"/>
    <col min="9" max="9" width="6.375" customWidth="true"/>
  </cols>
  <sheetData>
    <row r="1" ht="18" customHeight="true" spans="1:9">
      <c r="A1" s="272" t="s">
        <v>252</v>
      </c>
      <c r="B1" s="272"/>
      <c r="C1" s="272"/>
      <c r="D1" s="272"/>
      <c r="E1" s="272"/>
      <c r="F1" s="272"/>
      <c r="G1" s="272"/>
      <c r="H1" s="272"/>
      <c r="I1" s="272"/>
    </row>
    <row r="2" ht="18" customHeight="true" spans="2:9">
      <c r="B2" s="482" t="s">
        <v>253</v>
      </c>
      <c r="C2" s="370"/>
      <c r="D2" s="370"/>
      <c r="E2" s="423"/>
      <c r="H2" s="422" t="s">
        <v>34</v>
      </c>
      <c r="I2" s="422"/>
    </row>
    <row r="3" s="365" customFormat="true" ht="13.5" customHeight="true" spans="1:9">
      <c r="A3" s="289" t="s">
        <v>106</v>
      </c>
      <c r="B3" s="405" t="s">
        <v>107</v>
      </c>
      <c r="C3" s="454" t="s">
        <v>108</v>
      </c>
      <c r="D3" s="455"/>
      <c r="E3" s="391" t="s">
        <v>238</v>
      </c>
      <c r="F3" s="391" t="s">
        <v>59</v>
      </c>
      <c r="G3" s="391" t="s">
        <v>239</v>
      </c>
      <c r="H3" s="399" t="s">
        <v>240</v>
      </c>
      <c r="I3" s="340" t="s">
        <v>113</v>
      </c>
    </row>
    <row r="4" s="365" customFormat="true" ht="13.5" customHeight="true" spans="1:9">
      <c r="A4" s="392"/>
      <c r="B4" s="406"/>
      <c r="C4" s="457" t="s">
        <v>114</v>
      </c>
      <c r="D4" s="457" t="s">
        <v>115</v>
      </c>
      <c r="E4" s="393"/>
      <c r="F4" s="393"/>
      <c r="G4" s="393"/>
      <c r="H4" s="393"/>
      <c r="I4" s="471" t="s">
        <v>116</v>
      </c>
    </row>
    <row r="5" s="365" customFormat="true" ht="13.5" customHeight="true" spans="1:9">
      <c r="A5" s="392"/>
      <c r="B5" s="406"/>
      <c r="C5" s="406"/>
      <c r="D5" s="406"/>
      <c r="E5" s="393"/>
      <c r="F5" s="393"/>
      <c r="G5" s="393"/>
      <c r="H5" s="393"/>
      <c r="I5" s="400"/>
    </row>
    <row r="6" s="365" customFormat="true" ht="13.5" customHeight="true" spans="1:9">
      <c r="A6" s="292"/>
      <c r="B6" s="407"/>
      <c r="C6" s="407"/>
      <c r="D6" s="407"/>
      <c r="E6" s="394"/>
      <c r="F6" s="394"/>
      <c r="G6" s="394"/>
      <c r="H6" s="394"/>
      <c r="I6" s="401"/>
    </row>
    <row r="7" s="366" customFormat="true" ht="12" customHeight="true" spans="1:9">
      <c r="A7" s="395" t="s">
        <v>241</v>
      </c>
      <c r="B7" s="433">
        <v>54</v>
      </c>
      <c r="C7" s="433">
        <v>8</v>
      </c>
      <c r="D7" s="433">
        <v>11295.1</v>
      </c>
      <c r="E7" s="433">
        <v>3379020.3</v>
      </c>
      <c r="F7" s="433">
        <v>1422658.33</v>
      </c>
      <c r="G7" s="433">
        <v>610223.6</v>
      </c>
      <c r="H7" s="433">
        <v>9601659.7</v>
      </c>
      <c r="I7" s="433">
        <v>2014485.7</v>
      </c>
    </row>
    <row r="8" s="366" customFormat="true" ht="11.1" customHeight="true" spans="1:9">
      <c r="A8" s="395" t="s">
        <v>40</v>
      </c>
      <c r="B8" s="433"/>
      <c r="C8" s="433"/>
      <c r="D8" s="433"/>
      <c r="E8" s="433"/>
      <c r="F8" s="433"/>
      <c r="G8" s="433"/>
      <c r="H8" s="433"/>
      <c r="I8" s="433"/>
    </row>
    <row r="9" s="365" customFormat="true" ht="11.1" customHeight="true" spans="1:9">
      <c r="A9" s="279" t="s">
        <v>183</v>
      </c>
      <c r="B9" s="436">
        <v>32</v>
      </c>
      <c r="C9" s="436">
        <v>6</v>
      </c>
      <c r="D9" s="436">
        <v>10682.2</v>
      </c>
      <c r="E9" s="436">
        <v>1099247.4</v>
      </c>
      <c r="F9" s="436">
        <v>192470.23</v>
      </c>
      <c r="G9" s="436">
        <v>90955.2</v>
      </c>
      <c r="H9" s="436">
        <v>1112093.5</v>
      </c>
      <c r="I9" s="436">
        <v>661483.7</v>
      </c>
    </row>
    <row r="10" s="365" customFormat="true" ht="11.1" customHeight="true" spans="1:9">
      <c r="A10" s="279" t="s">
        <v>184</v>
      </c>
      <c r="B10" s="436">
        <v>22</v>
      </c>
      <c r="C10" s="436">
        <v>2</v>
      </c>
      <c r="D10" s="436">
        <v>612.9</v>
      </c>
      <c r="E10" s="436">
        <v>2279772.9</v>
      </c>
      <c r="F10" s="436">
        <v>1230188.09</v>
      </c>
      <c r="G10" s="436">
        <v>519268.4</v>
      </c>
      <c r="H10" s="436">
        <v>8489566.2</v>
      </c>
      <c r="I10" s="436">
        <v>1353002</v>
      </c>
    </row>
    <row r="11" s="366" customFormat="true" ht="11.1" customHeight="true" spans="1:9">
      <c r="A11" s="395" t="s">
        <v>128</v>
      </c>
      <c r="B11" s="433"/>
      <c r="C11" s="433"/>
      <c r="D11" s="433"/>
      <c r="E11" s="433"/>
      <c r="F11" s="433"/>
      <c r="G11" s="433"/>
      <c r="H11" s="433"/>
      <c r="I11" s="433"/>
    </row>
    <row r="12" s="365" customFormat="true" ht="11.1" customHeight="true" spans="1:9">
      <c r="A12" s="279" t="s">
        <v>242</v>
      </c>
      <c r="B12" s="436">
        <v>2</v>
      </c>
      <c r="C12" s="436">
        <v>0</v>
      </c>
      <c r="D12" s="436">
        <v>0</v>
      </c>
      <c r="E12" s="436">
        <v>1907363</v>
      </c>
      <c r="F12" s="436">
        <v>1132364.37</v>
      </c>
      <c r="G12" s="436">
        <v>463905</v>
      </c>
      <c r="H12" s="436">
        <v>8051235.3</v>
      </c>
      <c r="I12" s="436">
        <v>1308754.2</v>
      </c>
    </row>
    <row r="13" s="365" customFormat="true" ht="11.1" customHeight="true" spans="1:9">
      <c r="A13" s="279" t="s">
        <v>243</v>
      </c>
      <c r="B13" s="436">
        <v>10</v>
      </c>
      <c r="C13" s="436">
        <v>1</v>
      </c>
      <c r="D13" s="436">
        <v>5254.5</v>
      </c>
      <c r="E13" s="436">
        <v>495139.4</v>
      </c>
      <c r="F13" s="436">
        <v>159079.46</v>
      </c>
      <c r="G13" s="436">
        <v>91581.4</v>
      </c>
      <c r="H13" s="436">
        <v>618895.8</v>
      </c>
      <c r="I13" s="436">
        <v>285163</v>
      </c>
    </row>
    <row r="14" s="365" customFormat="true" ht="11.1" customHeight="true" spans="1:9">
      <c r="A14" s="279" t="s">
        <v>244</v>
      </c>
      <c r="B14" s="436">
        <v>42</v>
      </c>
      <c r="C14" s="436">
        <v>7</v>
      </c>
      <c r="D14" s="436">
        <v>6040.6</v>
      </c>
      <c r="E14" s="436">
        <v>976517.9</v>
      </c>
      <c r="F14" s="436">
        <v>131214.5</v>
      </c>
      <c r="G14" s="436">
        <v>54737.2</v>
      </c>
      <c r="H14" s="436">
        <v>931528.6</v>
      </c>
      <c r="I14" s="436">
        <v>420568.5</v>
      </c>
    </row>
    <row r="15" s="366" customFormat="true" ht="11.1" customHeight="true" spans="1:9">
      <c r="A15" s="395" t="s">
        <v>132</v>
      </c>
      <c r="B15" s="433"/>
      <c r="C15" s="433"/>
      <c r="D15" s="433"/>
      <c r="E15" s="433"/>
      <c r="F15" s="433"/>
      <c r="G15" s="433"/>
      <c r="H15" s="433"/>
      <c r="I15" s="433"/>
    </row>
    <row r="16" s="365" customFormat="true" ht="11.1" customHeight="true" spans="1:9">
      <c r="A16" s="279" t="s">
        <v>188</v>
      </c>
      <c r="B16" s="436">
        <v>0</v>
      </c>
      <c r="C16" s="436">
        <v>0</v>
      </c>
      <c r="D16" s="436">
        <v>0</v>
      </c>
      <c r="E16" s="436">
        <v>0</v>
      </c>
      <c r="F16" s="436">
        <v>0</v>
      </c>
      <c r="G16" s="436">
        <v>0</v>
      </c>
      <c r="H16" s="436">
        <v>0</v>
      </c>
      <c r="I16" s="436">
        <v>0</v>
      </c>
    </row>
    <row r="17" s="365" customFormat="true" ht="11.1" customHeight="true" spans="1:9">
      <c r="A17" s="279" t="s">
        <v>189</v>
      </c>
      <c r="B17" s="436">
        <v>0</v>
      </c>
      <c r="C17" s="436">
        <v>0</v>
      </c>
      <c r="D17" s="436">
        <v>0</v>
      </c>
      <c r="E17" s="436">
        <v>0</v>
      </c>
      <c r="F17" s="436">
        <v>0</v>
      </c>
      <c r="G17" s="436">
        <v>0</v>
      </c>
      <c r="H17" s="436">
        <v>0</v>
      </c>
      <c r="I17" s="436">
        <v>0</v>
      </c>
    </row>
    <row r="18" s="365" customFormat="true" ht="11.1" customHeight="true" spans="1:9">
      <c r="A18" s="279" t="s">
        <v>190</v>
      </c>
      <c r="B18" s="436">
        <v>0</v>
      </c>
      <c r="C18" s="436">
        <v>0</v>
      </c>
      <c r="D18" s="436">
        <v>0</v>
      </c>
      <c r="E18" s="436">
        <v>0</v>
      </c>
      <c r="F18" s="436">
        <v>0</v>
      </c>
      <c r="G18" s="436">
        <v>0</v>
      </c>
      <c r="H18" s="436">
        <v>0</v>
      </c>
      <c r="I18" s="436">
        <v>0</v>
      </c>
    </row>
    <row r="19" s="365" customFormat="true" ht="11.1" customHeight="true" spans="1:9">
      <c r="A19" s="279" t="s">
        <v>191</v>
      </c>
      <c r="B19" s="436">
        <v>0</v>
      </c>
      <c r="C19" s="436">
        <v>0</v>
      </c>
      <c r="D19" s="436">
        <v>0</v>
      </c>
      <c r="E19" s="436">
        <v>0</v>
      </c>
      <c r="F19" s="436">
        <v>0</v>
      </c>
      <c r="G19" s="436">
        <v>0</v>
      </c>
      <c r="H19" s="436">
        <v>0</v>
      </c>
      <c r="I19" s="436">
        <v>0</v>
      </c>
    </row>
    <row r="20" s="365" customFormat="true" ht="11.1" customHeight="true" spans="1:9">
      <c r="A20" s="279" t="s">
        <v>192</v>
      </c>
      <c r="B20" s="436">
        <v>1</v>
      </c>
      <c r="C20" s="436">
        <v>0</v>
      </c>
      <c r="D20" s="436">
        <v>0</v>
      </c>
      <c r="E20" s="436">
        <v>18098</v>
      </c>
      <c r="F20" s="436">
        <v>8578.45</v>
      </c>
      <c r="G20" s="436">
        <v>197</v>
      </c>
      <c r="H20" s="436">
        <v>16933.2</v>
      </c>
      <c r="I20" s="436">
        <v>4473.9</v>
      </c>
    </row>
    <row r="21" s="365" customFormat="true" ht="11.1" customHeight="true" spans="1:9">
      <c r="A21" s="279" t="s">
        <v>193</v>
      </c>
      <c r="B21" s="436">
        <v>0</v>
      </c>
      <c r="C21" s="436">
        <v>0</v>
      </c>
      <c r="D21" s="436">
        <v>0</v>
      </c>
      <c r="E21" s="436">
        <v>0</v>
      </c>
      <c r="F21" s="436">
        <v>0</v>
      </c>
      <c r="G21" s="436">
        <v>0</v>
      </c>
      <c r="H21" s="436">
        <v>0</v>
      </c>
      <c r="I21" s="436">
        <v>0</v>
      </c>
    </row>
    <row r="22" s="365" customFormat="true" ht="11.1" customHeight="true" spans="1:9">
      <c r="A22" s="279" t="s">
        <v>194</v>
      </c>
      <c r="B22" s="436">
        <v>0</v>
      </c>
      <c r="C22" s="436">
        <v>0</v>
      </c>
      <c r="D22" s="436">
        <v>0</v>
      </c>
      <c r="E22" s="436">
        <v>0</v>
      </c>
      <c r="F22" s="436">
        <v>0</v>
      </c>
      <c r="G22" s="436">
        <v>0</v>
      </c>
      <c r="H22" s="436">
        <v>0</v>
      </c>
      <c r="I22" s="436">
        <v>0</v>
      </c>
    </row>
    <row r="23" s="365" customFormat="true" ht="11.1" customHeight="true" spans="1:9">
      <c r="A23" s="279" t="s">
        <v>195</v>
      </c>
      <c r="B23" s="436">
        <v>7</v>
      </c>
      <c r="C23" s="436">
        <v>2</v>
      </c>
      <c r="D23" s="436">
        <v>4045</v>
      </c>
      <c r="E23" s="436">
        <v>605611.1</v>
      </c>
      <c r="F23" s="436">
        <v>30553.86</v>
      </c>
      <c r="G23" s="436">
        <v>19061.3</v>
      </c>
      <c r="H23" s="436">
        <v>201882.7</v>
      </c>
      <c r="I23" s="436">
        <v>120894.5</v>
      </c>
    </row>
    <row r="24" s="365" customFormat="true" ht="11.1" customHeight="true" spans="1:9">
      <c r="A24" s="279" t="s">
        <v>196</v>
      </c>
      <c r="B24" s="436">
        <v>3</v>
      </c>
      <c r="C24" s="436">
        <v>1</v>
      </c>
      <c r="D24" s="436">
        <v>638.8</v>
      </c>
      <c r="E24" s="436">
        <v>175674.4</v>
      </c>
      <c r="F24" s="436">
        <v>82516.24</v>
      </c>
      <c r="G24" s="436">
        <v>19648.1</v>
      </c>
      <c r="H24" s="436">
        <v>461710.1</v>
      </c>
      <c r="I24" s="436">
        <v>342333</v>
      </c>
    </row>
    <row r="25" s="365" customFormat="true" ht="11.1" customHeight="true" spans="1:9">
      <c r="A25" s="279" t="s">
        <v>197</v>
      </c>
      <c r="B25" s="436">
        <v>0</v>
      </c>
      <c r="C25" s="436">
        <v>0</v>
      </c>
      <c r="D25" s="436">
        <v>0</v>
      </c>
      <c r="E25" s="436">
        <v>0</v>
      </c>
      <c r="F25" s="436">
        <v>0</v>
      </c>
      <c r="G25" s="436">
        <v>0</v>
      </c>
      <c r="H25" s="436">
        <v>0</v>
      </c>
      <c r="I25" s="436">
        <v>0</v>
      </c>
    </row>
    <row r="26" s="365" customFormat="true" ht="11.1" customHeight="true" spans="1:9">
      <c r="A26" s="279" t="s">
        <v>198</v>
      </c>
      <c r="B26" s="436">
        <v>0</v>
      </c>
      <c r="C26" s="436">
        <v>0</v>
      </c>
      <c r="D26" s="436">
        <v>0</v>
      </c>
      <c r="E26" s="436">
        <v>0</v>
      </c>
      <c r="F26" s="436">
        <v>0</v>
      </c>
      <c r="G26" s="436">
        <v>0</v>
      </c>
      <c r="H26" s="436">
        <v>0</v>
      </c>
      <c r="I26" s="436">
        <v>0</v>
      </c>
    </row>
    <row r="27" s="365" customFormat="true" ht="11.1" customHeight="true" spans="1:9">
      <c r="A27" s="279" t="s">
        <v>199</v>
      </c>
      <c r="B27" s="436">
        <v>0</v>
      </c>
      <c r="C27" s="436">
        <v>0</v>
      </c>
      <c r="D27" s="436">
        <v>0</v>
      </c>
      <c r="E27" s="436">
        <v>0</v>
      </c>
      <c r="F27" s="436">
        <v>0</v>
      </c>
      <c r="G27" s="436">
        <v>0</v>
      </c>
      <c r="H27" s="436">
        <v>0</v>
      </c>
      <c r="I27" s="436">
        <v>0</v>
      </c>
    </row>
    <row r="28" s="365" customFormat="true" ht="11.1" customHeight="true" spans="1:9">
      <c r="A28" s="279" t="s">
        <v>200</v>
      </c>
      <c r="B28" s="436">
        <v>1</v>
      </c>
      <c r="C28" s="436">
        <v>1</v>
      </c>
      <c r="D28" s="436">
        <v>635.4</v>
      </c>
      <c r="E28" s="436">
        <v>3255.2</v>
      </c>
      <c r="F28" s="436">
        <v>844.71</v>
      </c>
      <c r="G28" s="436">
        <v>631.4</v>
      </c>
      <c r="H28" s="436">
        <v>4509</v>
      </c>
      <c r="I28" s="436">
        <v>1156.2</v>
      </c>
    </row>
    <row r="29" s="365" customFormat="true" ht="11.1" customHeight="true" spans="1:9">
      <c r="A29" s="279" t="s">
        <v>201</v>
      </c>
      <c r="B29" s="436">
        <v>3</v>
      </c>
      <c r="C29" s="436">
        <v>0</v>
      </c>
      <c r="D29" s="436">
        <v>0</v>
      </c>
      <c r="E29" s="436">
        <v>28720.9</v>
      </c>
      <c r="F29" s="436">
        <v>15329.11</v>
      </c>
      <c r="G29" s="436">
        <v>6120.6</v>
      </c>
      <c r="H29" s="436">
        <v>38892.7</v>
      </c>
      <c r="I29" s="436">
        <v>13699.6</v>
      </c>
    </row>
    <row r="30" s="365" customFormat="true" ht="11.1" customHeight="true" spans="1:9">
      <c r="A30" s="279" t="s">
        <v>202</v>
      </c>
      <c r="B30" s="436">
        <v>0</v>
      </c>
      <c r="C30" s="436">
        <v>0</v>
      </c>
      <c r="D30" s="436">
        <v>0</v>
      </c>
      <c r="E30" s="436">
        <v>0</v>
      </c>
      <c r="F30" s="436">
        <v>0</v>
      </c>
      <c r="G30" s="436">
        <v>0</v>
      </c>
      <c r="H30" s="436">
        <v>0</v>
      </c>
      <c r="I30" s="436">
        <v>0</v>
      </c>
    </row>
    <row r="31" s="365" customFormat="true" ht="11.1" customHeight="true" spans="1:9">
      <c r="A31" s="279" t="s">
        <v>203</v>
      </c>
      <c r="B31" s="436">
        <v>0</v>
      </c>
      <c r="C31" s="436">
        <v>0</v>
      </c>
      <c r="D31" s="436">
        <v>0</v>
      </c>
      <c r="E31" s="436">
        <v>0</v>
      </c>
      <c r="F31" s="436">
        <v>0</v>
      </c>
      <c r="G31" s="436">
        <v>0</v>
      </c>
      <c r="H31" s="436">
        <v>0</v>
      </c>
      <c r="I31" s="436">
        <v>0</v>
      </c>
    </row>
    <row r="32" s="365" customFormat="true" ht="11.1" customHeight="true" spans="1:9">
      <c r="A32" s="279" t="s">
        <v>204</v>
      </c>
      <c r="B32" s="436">
        <v>3</v>
      </c>
      <c r="C32" s="436">
        <v>0</v>
      </c>
      <c r="D32" s="436">
        <v>0</v>
      </c>
      <c r="E32" s="436">
        <v>64097.5</v>
      </c>
      <c r="F32" s="436">
        <v>12498.34</v>
      </c>
      <c r="G32" s="436">
        <v>11896.6</v>
      </c>
      <c r="H32" s="436">
        <v>164855.2</v>
      </c>
      <c r="I32" s="436">
        <v>40889.1</v>
      </c>
    </row>
    <row r="33" s="365" customFormat="true" ht="11.1" customHeight="true" spans="1:9">
      <c r="A33" s="279" t="s">
        <v>205</v>
      </c>
      <c r="B33" s="436">
        <v>0</v>
      </c>
      <c r="C33" s="436">
        <v>0</v>
      </c>
      <c r="D33" s="436">
        <v>0</v>
      </c>
      <c r="E33" s="436">
        <v>0</v>
      </c>
      <c r="F33" s="436">
        <v>0</v>
      </c>
      <c r="G33" s="436">
        <v>0</v>
      </c>
      <c r="H33" s="436">
        <v>0</v>
      </c>
      <c r="I33" s="436">
        <v>0</v>
      </c>
    </row>
    <row r="34" s="365" customFormat="true" ht="11.1" customHeight="true" spans="1:9">
      <c r="A34" s="279" t="s">
        <v>206</v>
      </c>
      <c r="B34" s="436">
        <v>0</v>
      </c>
      <c r="C34" s="436">
        <v>0</v>
      </c>
      <c r="D34" s="436">
        <v>0</v>
      </c>
      <c r="E34" s="436">
        <v>0</v>
      </c>
      <c r="F34" s="436">
        <v>0</v>
      </c>
      <c r="G34" s="436">
        <v>0</v>
      </c>
      <c r="H34" s="436">
        <v>0</v>
      </c>
      <c r="I34" s="436">
        <v>0</v>
      </c>
    </row>
    <row r="35" s="365" customFormat="true" ht="11.1" customHeight="true" spans="1:9">
      <c r="A35" s="279" t="s">
        <v>207</v>
      </c>
      <c r="B35" s="436">
        <v>0</v>
      </c>
      <c r="C35" s="436">
        <v>0</v>
      </c>
      <c r="D35" s="436">
        <v>0</v>
      </c>
      <c r="E35" s="436">
        <v>0</v>
      </c>
      <c r="F35" s="436">
        <v>0</v>
      </c>
      <c r="G35" s="436">
        <v>0</v>
      </c>
      <c r="H35" s="436">
        <v>0</v>
      </c>
      <c r="I35" s="436">
        <v>0</v>
      </c>
    </row>
    <row r="36" s="365" customFormat="true" ht="11.1" customHeight="true" spans="1:9">
      <c r="A36" s="279" t="s">
        <v>208</v>
      </c>
      <c r="B36" s="436">
        <v>0</v>
      </c>
      <c r="C36" s="436">
        <v>0</v>
      </c>
      <c r="D36" s="436">
        <v>0</v>
      </c>
      <c r="E36" s="436">
        <v>0</v>
      </c>
      <c r="F36" s="436">
        <v>0</v>
      </c>
      <c r="G36" s="436">
        <v>0</v>
      </c>
      <c r="H36" s="436">
        <v>0</v>
      </c>
      <c r="I36" s="436">
        <v>0</v>
      </c>
    </row>
    <row r="37" s="365" customFormat="true" ht="11.1" customHeight="true" spans="1:9">
      <c r="A37" s="279" t="s">
        <v>209</v>
      </c>
      <c r="B37" s="436">
        <v>1</v>
      </c>
      <c r="C37" s="436">
        <v>0</v>
      </c>
      <c r="D37" s="436">
        <v>0</v>
      </c>
      <c r="E37" s="436">
        <v>13532.3</v>
      </c>
      <c r="F37" s="436">
        <v>3061.56</v>
      </c>
      <c r="G37" s="436">
        <v>7668.5</v>
      </c>
      <c r="H37" s="436">
        <v>15410.1</v>
      </c>
      <c r="I37" s="436">
        <v>10190.4</v>
      </c>
    </row>
    <row r="38" s="365" customFormat="true" ht="11.1" customHeight="true" spans="1:9">
      <c r="A38" s="279" t="s">
        <v>210</v>
      </c>
      <c r="B38" s="436">
        <v>0</v>
      </c>
      <c r="C38" s="436">
        <v>0</v>
      </c>
      <c r="D38" s="436">
        <v>0</v>
      </c>
      <c r="E38" s="436">
        <v>0</v>
      </c>
      <c r="F38" s="436">
        <v>0</v>
      </c>
      <c r="G38" s="436">
        <v>0</v>
      </c>
      <c r="H38" s="436">
        <v>0</v>
      </c>
      <c r="I38" s="436">
        <v>0</v>
      </c>
    </row>
    <row r="39" s="365" customFormat="true" ht="11.1" customHeight="true" spans="1:9">
      <c r="A39" s="279" t="s">
        <v>211</v>
      </c>
      <c r="B39" s="436">
        <v>2</v>
      </c>
      <c r="C39" s="436">
        <v>1</v>
      </c>
      <c r="D39" s="436">
        <v>108.5</v>
      </c>
      <c r="E39" s="436">
        <v>12231.1</v>
      </c>
      <c r="F39" s="436">
        <v>3955.54</v>
      </c>
      <c r="G39" s="436">
        <v>2286.5</v>
      </c>
      <c r="H39" s="436">
        <v>12842.5</v>
      </c>
      <c r="I39" s="436">
        <v>7855.4</v>
      </c>
    </row>
    <row r="40" s="365" customFormat="true" ht="11.1" customHeight="true" spans="1:9">
      <c r="A40" s="279" t="s">
        <v>212</v>
      </c>
      <c r="B40" s="436">
        <v>4</v>
      </c>
      <c r="C40" s="436">
        <v>1</v>
      </c>
      <c r="D40" s="436">
        <v>5254.5</v>
      </c>
      <c r="E40" s="436">
        <v>121499.4</v>
      </c>
      <c r="F40" s="436">
        <v>35430.03</v>
      </c>
      <c r="G40" s="436">
        <v>14097.5</v>
      </c>
      <c r="H40" s="436">
        <v>197667.2</v>
      </c>
      <c r="I40" s="436">
        <v>78735.4</v>
      </c>
    </row>
    <row r="41" s="365" customFormat="true" ht="11.1" customHeight="true" spans="1:9">
      <c r="A41" s="279" t="s">
        <v>213</v>
      </c>
      <c r="B41" s="436">
        <v>0</v>
      </c>
      <c r="C41" s="436">
        <v>0</v>
      </c>
      <c r="D41" s="436">
        <v>0</v>
      </c>
      <c r="E41" s="436">
        <v>0</v>
      </c>
      <c r="F41" s="436">
        <v>0</v>
      </c>
      <c r="G41" s="436">
        <v>0</v>
      </c>
      <c r="H41" s="436">
        <v>0</v>
      </c>
      <c r="I41" s="436">
        <v>0</v>
      </c>
    </row>
    <row r="42" s="365" customFormat="true" ht="11.1" customHeight="true" spans="1:9">
      <c r="A42" s="279" t="s">
        <v>214</v>
      </c>
      <c r="B42" s="436">
        <v>1</v>
      </c>
      <c r="C42" s="436">
        <v>0</v>
      </c>
      <c r="D42" s="436">
        <v>0</v>
      </c>
      <c r="E42" s="436">
        <v>194136.2</v>
      </c>
      <c r="F42" s="436">
        <v>67904.53</v>
      </c>
      <c r="G42" s="436">
        <v>47266.6</v>
      </c>
      <c r="H42" s="436">
        <v>181698.5</v>
      </c>
      <c r="I42" s="436">
        <v>122681.6</v>
      </c>
    </row>
    <row r="43" s="365" customFormat="true" ht="11.1" customHeight="true" spans="1:9">
      <c r="A43" s="296" t="s">
        <v>248</v>
      </c>
      <c r="B43" s="436">
        <v>12</v>
      </c>
      <c r="C43" s="436">
        <v>0</v>
      </c>
      <c r="D43" s="436">
        <v>0</v>
      </c>
      <c r="E43" s="436">
        <v>133801</v>
      </c>
      <c r="F43" s="436">
        <v>36983.05</v>
      </c>
      <c r="G43" s="436">
        <v>8546.6</v>
      </c>
      <c r="H43" s="436">
        <v>89296.2</v>
      </c>
      <c r="I43" s="436">
        <v>69826.5</v>
      </c>
    </row>
    <row r="44" s="365" customFormat="true" ht="11.1" customHeight="true" spans="1:9">
      <c r="A44" s="279" t="s">
        <v>216</v>
      </c>
      <c r="B44" s="436">
        <v>0</v>
      </c>
      <c r="C44" s="436">
        <v>0</v>
      </c>
      <c r="D44" s="436">
        <v>0</v>
      </c>
      <c r="E44" s="436">
        <v>0</v>
      </c>
      <c r="F44" s="436">
        <v>0</v>
      </c>
      <c r="G44" s="436">
        <v>0</v>
      </c>
      <c r="H44" s="436">
        <v>0</v>
      </c>
      <c r="I44" s="436">
        <v>0</v>
      </c>
    </row>
    <row r="45" s="365" customFormat="true" ht="11.1" customHeight="true" spans="1:9">
      <c r="A45" s="279" t="s">
        <v>217</v>
      </c>
      <c r="B45" s="436">
        <v>1</v>
      </c>
      <c r="C45" s="436">
        <v>0</v>
      </c>
      <c r="D45" s="436">
        <v>0</v>
      </c>
      <c r="E45" s="436">
        <v>5259.3</v>
      </c>
      <c r="F45" s="436">
        <v>1396.87</v>
      </c>
      <c r="G45" s="436">
        <v>2186.9</v>
      </c>
      <c r="H45" s="436">
        <v>7280.5</v>
      </c>
      <c r="I45" s="436">
        <v>1411.8</v>
      </c>
    </row>
    <row r="46" s="365" customFormat="true" ht="11.1" customHeight="true" spans="1:9">
      <c r="A46" s="279" t="s">
        <v>218</v>
      </c>
      <c r="B46" s="477">
        <v>0</v>
      </c>
      <c r="C46" s="436">
        <v>0</v>
      </c>
      <c r="D46" s="436">
        <v>0</v>
      </c>
      <c r="E46" s="436">
        <v>0</v>
      </c>
      <c r="F46" s="436">
        <v>0</v>
      </c>
      <c r="G46" s="436">
        <v>0</v>
      </c>
      <c r="H46" s="436">
        <v>0</v>
      </c>
      <c r="I46" s="436">
        <v>0</v>
      </c>
    </row>
    <row r="47" s="365" customFormat="true" ht="11.1" customHeight="true" spans="1:9">
      <c r="A47" s="466" t="s">
        <v>219</v>
      </c>
      <c r="B47" s="436">
        <v>0</v>
      </c>
      <c r="C47" s="436">
        <v>0</v>
      </c>
      <c r="D47" s="436">
        <v>0</v>
      </c>
      <c r="E47" s="436">
        <v>0</v>
      </c>
      <c r="F47" s="436">
        <v>0</v>
      </c>
      <c r="G47" s="436">
        <v>0</v>
      </c>
      <c r="H47" s="436">
        <v>0</v>
      </c>
      <c r="I47" s="436">
        <v>0</v>
      </c>
    </row>
    <row r="48" s="365" customFormat="true" ht="11.1" customHeight="true" spans="1:9">
      <c r="A48" s="279" t="s">
        <v>220</v>
      </c>
      <c r="B48" s="436">
        <v>2</v>
      </c>
      <c r="C48" s="436">
        <v>0</v>
      </c>
      <c r="D48" s="436">
        <v>0</v>
      </c>
      <c r="E48" s="436">
        <v>61900.8</v>
      </c>
      <c r="F48" s="436">
        <v>16997.36</v>
      </c>
      <c r="G48" s="436">
        <v>8098.3</v>
      </c>
      <c r="H48" s="436">
        <v>55763.9</v>
      </c>
      <c r="I48" s="436">
        <v>27126.7</v>
      </c>
    </row>
    <row r="49" s="365" customFormat="true" ht="11.1" customHeight="true" spans="1:9">
      <c r="A49" s="279" t="s">
        <v>221</v>
      </c>
      <c r="B49" s="436">
        <v>0</v>
      </c>
      <c r="C49" s="436">
        <v>0</v>
      </c>
      <c r="D49" s="436">
        <v>0</v>
      </c>
      <c r="E49" s="436">
        <v>0</v>
      </c>
      <c r="F49" s="436">
        <v>0</v>
      </c>
      <c r="G49" s="436">
        <v>0</v>
      </c>
      <c r="H49" s="436">
        <v>0</v>
      </c>
      <c r="I49" s="436">
        <v>0</v>
      </c>
    </row>
    <row r="50" s="365" customFormat="true" ht="11.1" customHeight="true" spans="1:9">
      <c r="A50" s="279" t="s">
        <v>222</v>
      </c>
      <c r="B50" s="436">
        <v>0</v>
      </c>
      <c r="C50" s="436">
        <v>0</v>
      </c>
      <c r="D50" s="436">
        <v>0</v>
      </c>
      <c r="E50" s="436">
        <v>0</v>
      </c>
      <c r="F50" s="436">
        <v>0</v>
      </c>
      <c r="G50" s="436">
        <v>0</v>
      </c>
      <c r="H50" s="436">
        <v>0</v>
      </c>
      <c r="I50" s="436">
        <v>0</v>
      </c>
    </row>
    <row r="51" ht="11.1" customHeight="true" spans="1:9">
      <c r="A51" s="279" t="s">
        <v>223</v>
      </c>
      <c r="B51" s="436">
        <v>0</v>
      </c>
      <c r="C51" s="436">
        <v>0</v>
      </c>
      <c r="D51" s="436">
        <v>0</v>
      </c>
      <c r="E51" s="436">
        <v>0</v>
      </c>
      <c r="F51" s="436">
        <v>0</v>
      </c>
      <c r="G51" s="436">
        <v>0</v>
      </c>
      <c r="H51" s="436">
        <v>0</v>
      </c>
      <c r="I51" s="436">
        <v>0</v>
      </c>
    </row>
    <row r="52" ht="11.1" customHeight="true" spans="1:9">
      <c r="A52" s="279" t="s">
        <v>224</v>
      </c>
      <c r="B52" s="436">
        <v>1</v>
      </c>
      <c r="C52" s="436">
        <v>0</v>
      </c>
      <c r="D52" s="436">
        <v>0</v>
      </c>
      <c r="E52" s="436">
        <v>18187.3</v>
      </c>
      <c r="F52" s="436">
        <v>2758.48</v>
      </c>
      <c r="G52" s="436">
        <v>621.7</v>
      </c>
      <c r="H52" s="436">
        <v>20497.4</v>
      </c>
      <c r="I52" s="436">
        <v>5280.3</v>
      </c>
    </row>
    <row r="53" ht="11.1" customHeight="true" spans="1:9">
      <c r="A53" s="279" t="s">
        <v>225</v>
      </c>
      <c r="B53" s="436">
        <v>0</v>
      </c>
      <c r="C53" s="436">
        <v>0</v>
      </c>
      <c r="D53" s="436">
        <v>0</v>
      </c>
      <c r="E53" s="436">
        <v>0</v>
      </c>
      <c r="F53" s="436">
        <v>0</v>
      </c>
      <c r="G53" s="436">
        <v>0</v>
      </c>
      <c r="H53" s="436">
        <v>0</v>
      </c>
      <c r="I53" s="436">
        <v>0</v>
      </c>
    </row>
    <row r="54" ht="11.1" customHeight="true" spans="1:9">
      <c r="A54" s="279" t="s">
        <v>226</v>
      </c>
      <c r="B54" s="436">
        <v>8</v>
      </c>
      <c r="C54" s="436">
        <v>1</v>
      </c>
      <c r="D54" s="436">
        <v>55.7</v>
      </c>
      <c r="E54" s="436">
        <v>1807480.7</v>
      </c>
      <c r="F54" s="436">
        <v>1083169.42</v>
      </c>
      <c r="G54" s="436">
        <v>458624.2</v>
      </c>
      <c r="H54" s="436">
        <v>8063394.6</v>
      </c>
      <c r="I54" s="436">
        <v>1149161.1</v>
      </c>
    </row>
    <row r="55" ht="11.1" customHeight="true" spans="1:9">
      <c r="A55" s="279" t="s">
        <v>227</v>
      </c>
      <c r="B55" s="477">
        <v>4</v>
      </c>
      <c r="C55" s="436">
        <v>1</v>
      </c>
      <c r="D55" s="436">
        <v>557.2</v>
      </c>
      <c r="E55" s="436">
        <v>115535.1</v>
      </c>
      <c r="F55" s="436">
        <v>20680.78</v>
      </c>
      <c r="G55" s="436">
        <v>3271.8</v>
      </c>
      <c r="H55" s="436">
        <v>69025.9</v>
      </c>
      <c r="I55" s="436">
        <v>18770.2</v>
      </c>
    </row>
    <row r="56" ht="11.1" customHeight="true" spans="1:9">
      <c r="A56" s="282" t="s">
        <v>228</v>
      </c>
      <c r="B56" s="483">
        <v>0</v>
      </c>
      <c r="C56" s="444">
        <v>0</v>
      </c>
      <c r="D56" s="444">
        <v>0</v>
      </c>
      <c r="E56" s="444">
        <v>0</v>
      </c>
      <c r="F56" s="444">
        <v>0</v>
      </c>
      <c r="G56" s="444">
        <v>0</v>
      </c>
      <c r="H56" s="444">
        <v>0</v>
      </c>
      <c r="I56" s="444">
        <v>0</v>
      </c>
    </row>
    <row r="57" spans="3:9">
      <c r="C57" s="222"/>
      <c r="D57" s="222"/>
      <c r="E57" s="222"/>
      <c r="F57" s="222"/>
      <c r="G57" s="222"/>
      <c r="H57" s="222"/>
      <c r="I57" s="222"/>
    </row>
    <row r="58" spans="9:9">
      <c r="I58" s="410"/>
    </row>
    <row r="59" spans="9:9">
      <c r="I59" s="410"/>
    </row>
    <row r="60" spans="9:9">
      <c r="I60" s="410"/>
    </row>
    <row r="61" spans="9:9">
      <c r="I61" s="410"/>
    </row>
    <row r="62" spans="9:9">
      <c r="I62" s="410"/>
    </row>
    <row r="63" spans="9:9">
      <c r="I63" s="410"/>
    </row>
    <row r="64" spans="9:9">
      <c r="I64" s="410"/>
    </row>
    <row r="65" spans="9:9">
      <c r="I65" s="410"/>
    </row>
    <row r="66" spans="9:9">
      <c r="I66" s="410"/>
    </row>
    <row r="67" spans="9:9">
      <c r="I67" s="410"/>
    </row>
    <row r="68" spans="9:9">
      <c r="I68" s="410"/>
    </row>
    <row r="69" spans="9:9">
      <c r="I69" s="410"/>
    </row>
    <row r="70" spans="9:9">
      <c r="I70" s="410"/>
    </row>
    <row r="71" spans="9:9">
      <c r="I71" s="410"/>
    </row>
    <row r="72" spans="9:9">
      <c r="I72" s="410"/>
    </row>
    <row r="73" spans="9:9">
      <c r="I73" s="410"/>
    </row>
    <row r="74" spans="9:9">
      <c r="I74" s="410"/>
    </row>
    <row r="75" spans="9:9">
      <c r="I75" s="410"/>
    </row>
    <row r="76" spans="9:9">
      <c r="I76" s="410"/>
    </row>
    <row r="77" spans="9:9">
      <c r="I77" s="410"/>
    </row>
    <row r="78" spans="9:9">
      <c r="I78" s="410"/>
    </row>
    <row r="79" spans="9:9">
      <c r="I79" s="410"/>
    </row>
    <row r="80" spans="9:9">
      <c r="I80" s="410"/>
    </row>
    <row r="81" spans="9:9">
      <c r="I81" s="410"/>
    </row>
    <row r="82" spans="9:9">
      <c r="I82" s="410"/>
    </row>
    <row r="83" spans="9:9">
      <c r="I83" s="410"/>
    </row>
    <row r="84" spans="9:9">
      <c r="I84" s="410"/>
    </row>
    <row r="85" spans="9:9">
      <c r="I85" s="410"/>
    </row>
    <row r="86" spans="9:9">
      <c r="I86" s="410"/>
    </row>
    <row r="87" spans="9:9">
      <c r="I87" s="410"/>
    </row>
    <row r="88" spans="9:9">
      <c r="I88" s="410"/>
    </row>
    <row r="89" spans="9:9">
      <c r="I89" s="410"/>
    </row>
    <row r="90" spans="9:9">
      <c r="I90" s="410"/>
    </row>
    <row r="91" spans="9:9">
      <c r="I91" s="410"/>
    </row>
    <row r="92" spans="9:9">
      <c r="I92" s="410"/>
    </row>
    <row r="93" spans="9:9">
      <c r="I93" s="410"/>
    </row>
    <row r="94" spans="9:9">
      <c r="I94" s="410"/>
    </row>
    <row r="95" spans="9:9">
      <c r="I95" s="410"/>
    </row>
    <row r="96" spans="9:9">
      <c r="I96" s="410"/>
    </row>
    <row r="97" spans="9:9">
      <c r="I97" s="410"/>
    </row>
    <row r="98" spans="9:9">
      <c r="I98" s="410"/>
    </row>
    <row r="99" spans="9:9">
      <c r="I99" s="410"/>
    </row>
    <row r="100" spans="9:9">
      <c r="I100" s="410"/>
    </row>
    <row r="101" spans="9:9">
      <c r="I101" s="410"/>
    </row>
    <row r="102" spans="9:9">
      <c r="I102" s="410"/>
    </row>
    <row r="103" spans="9:9">
      <c r="I103" s="410"/>
    </row>
    <row r="104" spans="9:9">
      <c r="I104" s="410"/>
    </row>
    <row r="105" spans="9:9">
      <c r="I105" s="410"/>
    </row>
    <row r="106" spans="9:9">
      <c r="I106" s="410"/>
    </row>
    <row r="107" spans="9:9">
      <c r="I107" s="410"/>
    </row>
    <row r="108" spans="9:9">
      <c r="I108" s="410"/>
    </row>
    <row r="109" spans="9:9">
      <c r="I109" s="410"/>
    </row>
    <row r="110" spans="9:9">
      <c r="I110" s="410"/>
    </row>
    <row r="111" spans="9:9">
      <c r="I111" s="410"/>
    </row>
    <row r="112" spans="9:9">
      <c r="I112" s="410"/>
    </row>
    <row r="113" spans="9:9">
      <c r="I113" s="410"/>
    </row>
    <row r="114" spans="9:9">
      <c r="I114" s="410"/>
    </row>
    <row r="115" spans="9:9">
      <c r="I115" s="410"/>
    </row>
    <row r="116" spans="9:9">
      <c r="I116" s="410"/>
    </row>
    <row r="117" spans="9:9">
      <c r="I117" s="410"/>
    </row>
    <row r="118" spans="9:9">
      <c r="I118" s="410"/>
    </row>
    <row r="119" spans="9:9">
      <c r="I119" s="410"/>
    </row>
    <row r="120" spans="9:9">
      <c r="I120" s="410"/>
    </row>
    <row r="121" spans="9:9">
      <c r="I121" s="410"/>
    </row>
    <row r="122" spans="9:9">
      <c r="I122" s="410"/>
    </row>
    <row r="123" spans="9:9">
      <c r="I123" s="410"/>
    </row>
    <row r="124" spans="9:9">
      <c r="I124" s="410"/>
    </row>
    <row r="125" spans="9:9">
      <c r="I125" s="410"/>
    </row>
    <row r="126" spans="9:9">
      <c r="I126" s="410"/>
    </row>
    <row r="127" spans="9:9">
      <c r="I127" s="410"/>
    </row>
    <row r="128" spans="9:9">
      <c r="I128" s="410"/>
    </row>
    <row r="129" spans="9:9">
      <c r="I129" s="410"/>
    </row>
    <row r="130" spans="9:9">
      <c r="I130" s="410"/>
    </row>
    <row r="131" spans="9:9">
      <c r="I131" s="410"/>
    </row>
    <row r="132" spans="9:9">
      <c r="I132" s="410"/>
    </row>
    <row r="133" spans="9:9">
      <c r="I133" s="410"/>
    </row>
    <row r="134" spans="9:9">
      <c r="I134" s="410"/>
    </row>
    <row r="135" spans="9:9">
      <c r="I135" s="410"/>
    </row>
    <row r="136" spans="9:9">
      <c r="I136" s="410"/>
    </row>
    <row r="137" spans="9:9">
      <c r="I137" s="410"/>
    </row>
    <row r="138" spans="9:9">
      <c r="I138" s="410"/>
    </row>
    <row r="139" spans="9:9">
      <c r="I139" s="410"/>
    </row>
    <row r="140" spans="9:9">
      <c r="I140" s="410"/>
    </row>
    <row r="141" spans="9:9">
      <c r="I141" s="410"/>
    </row>
    <row r="142" spans="9:9">
      <c r="I142" s="410"/>
    </row>
    <row r="143" spans="9:9">
      <c r="I143" s="410"/>
    </row>
    <row r="144" spans="9:9">
      <c r="I144" s="410"/>
    </row>
    <row r="145" spans="9:9">
      <c r="I145" s="410"/>
    </row>
    <row r="146" spans="9:9">
      <c r="I146" s="410"/>
    </row>
    <row r="147" spans="9:9">
      <c r="I147" s="410"/>
    </row>
    <row r="148" spans="9:9">
      <c r="I148" s="410"/>
    </row>
    <row r="149" spans="9:9">
      <c r="I149" s="410"/>
    </row>
    <row r="150" spans="9:9">
      <c r="I150" s="410"/>
    </row>
    <row r="151" spans="9:9">
      <c r="I151" s="410"/>
    </row>
    <row r="152" spans="9:9">
      <c r="I152" s="410"/>
    </row>
    <row r="153" spans="9:9">
      <c r="I153" s="410"/>
    </row>
    <row r="154" spans="9:9">
      <c r="I154" s="410"/>
    </row>
    <row r="155" spans="9:9">
      <c r="I155" s="410"/>
    </row>
    <row r="156" spans="9:9">
      <c r="I156" s="410"/>
    </row>
    <row r="157" spans="9:9">
      <c r="I157" s="410"/>
    </row>
    <row r="158" spans="9:9">
      <c r="I158" s="410"/>
    </row>
    <row r="159" spans="9:9">
      <c r="I159" s="410"/>
    </row>
    <row r="160" spans="9:9">
      <c r="I160" s="410"/>
    </row>
    <row r="161" spans="9:9">
      <c r="I161" s="410"/>
    </row>
    <row r="162" spans="9:9">
      <c r="I162" s="410"/>
    </row>
    <row r="163" spans="9:9">
      <c r="I163" s="410"/>
    </row>
    <row r="164" spans="9:9">
      <c r="I164" s="410"/>
    </row>
    <row r="165" spans="9:9">
      <c r="I165" s="410"/>
    </row>
    <row r="166" spans="9:9">
      <c r="I166" s="410"/>
    </row>
    <row r="167" spans="9:9">
      <c r="I167" s="410"/>
    </row>
    <row r="168" spans="9:9">
      <c r="I168" s="410"/>
    </row>
    <row r="169" spans="9:9">
      <c r="I169" s="410"/>
    </row>
    <row r="170" spans="9:9">
      <c r="I170" s="410"/>
    </row>
    <row r="171" spans="9:9">
      <c r="I171" s="410"/>
    </row>
    <row r="172" spans="9:9">
      <c r="I172" s="410"/>
    </row>
    <row r="173" spans="9:9">
      <c r="I173" s="410"/>
    </row>
    <row r="174" spans="9:9">
      <c r="I174" s="410"/>
    </row>
    <row r="175" spans="9:9">
      <c r="I175" s="410"/>
    </row>
    <row r="176" spans="9:9">
      <c r="I176" s="410"/>
    </row>
    <row r="177" spans="9:9">
      <c r="I177" s="410"/>
    </row>
    <row r="178" spans="9:9">
      <c r="I178" s="410"/>
    </row>
    <row r="179" spans="9:9">
      <c r="I179" s="410"/>
    </row>
    <row r="180" spans="9:9">
      <c r="I180" s="410"/>
    </row>
    <row r="181" spans="9:9">
      <c r="I181" s="410"/>
    </row>
    <row r="182" spans="9:9">
      <c r="I182" s="410"/>
    </row>
    <row r="183" spans="9:9">
      <c r="I183" s="410"/>
    </row>
    <row r="184" spans="9:9">
      <c r="I184" s="410"/>
    </row>
    <row r="185" spans="9:9">
      <c r="I185" s="410"/>
    </row>
  </sheetData>
  <mergeCells count="13">
    <mergeCell ref="A1:I1"/>
    <mergeCell ref="B2:D2"/>
    <mergeCell ref="H2:I2"/>
    <mergeCell ref="C3:D3"/>
    <mergeCell ref="A3:A6"/>
    <mergeCell ref="B3:B6"/>
    <mergeCell ref="C4:C6"/>
    <mergeCell ref="D4:D6"/>
    <mergeCell ref="E3:E6"/>
    <mergeCell ref="F3:F6"/>
    <mergeCell ref="G3:G6"/>
    <mergeCell ref="H3:H6"/>
    <mergeCell ref="I4:I6"/>
  </mergeCells>
  <pageMargins left="1.14" right="0.94" top="1.38" bottom="1.11" header="0.51" footer="0.92"/>
  <pageSetup paperSize="9" firstPageNumber="205" orientation="portrait" useFirstPageNumber="true"/>
  <headerFooter alignWithMargins="0" scaleWithDoc="0">
    <oddFooter>&amp;C207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7"/>
  </sheetPr>
  <dimension ref="A1:H185"/>
  <sheetViews>
    <sheetView showZeros="0" zoomScale="160" zoomScaleNormal="160" workbookViewId="0">
      <selection activeCell="H7" sqref="H7"/>
    </sheetView>
  </sheetViews>
  <sheetFormatPr defaultColWidth="9" defaultRowHeight="15.75" outlineLevelCol="7"/>
  <cols>
    <col min="1" max="1" width="32.375" customWidth="true"/>
    <col min="2" max="2" width="6.375" customWidth="true"/>
    <col min="3" max="3" width="6" customWidth="true"/>
    <col min="4" max="5" width="5.25" customWidth="true"/>
    <col min="6" max="6" width="5.375" customWidth="true"/>
    <col min="7" max="7" width="5.125" customWidth="true"/>
    <col min="8" max="8" width="5.625" customWidth="true"/>
    <col min="9" max="9" width="9.25"/>
  </cols>
  <sheetData>
    <row r="1" ht="18" customHeight="true" spans="1:2">
      <c r="A1" s="272"/>
      <c r="B1" s="410"/>
    </row>
    <row r="2" ht="18" customHeight="true" spans="1:8">
      <c r="A2" s="390" t="s">
        <v>254</v>
      </c>
      <c r="B2" s="410"/>
      <c r="G2" s="398" t="s">
        <v>34</v>
      </c>
      <c r="H2" s="398"/>
    </row>
    <row r="3" s="365" customFormat="true" ht="13.5" customHeight="true" spans="1:8">
      <c r="A3" s="289" t="s">
        <v>106</v>
      </c>
      <c r="B3" s="340"/>
      <c r="C3" s="391" t="s">
        <v>175</v>
      </c>
      <c r="D3" s="391" t="s">
        <v>176</v>
      </c>
      <c r="E3" s="391" t="s">
        <v>246</v>
      </c>
      <c r="F3" s="391" t="s">
        <v>247</v>
      </c>
      <c r="G3" s="391" t="s">
        <v>179</v>
      </c>
      <c r="H3" s="399" t="s">
        <v>180</v>
      </c>
    </row>
    <row r="4" s="365" customFormat="true" ht="13.5" customHeight="true" spans="1:8">
      <c r="A4" s="392"/>
      <c r="B4" s="409" t="s">
        <v>182</v>
      </c>
      <c r="C4" s="393"/>
      <c r="D4" s="393"/>
      <c r="E4" s="393"/>
      <c r="F4" s="393"/>
      <c r="G4" s="393"/>
      <c r="H4" s="400"/>
    </row>
    <row r="5" s="365" customFormat="true" ht="13.5" customHeight="true" spans="1:8">
      <c r="A5" s="392"/>
      <c r="B5" s="393"/>
      <c r="C5" s="393"/>
      <c r="D5" s="393"/>
      <c r="E5" s="393"/>
      <c r="F5" s="393"/>
      <c r="G5" s="393"/>
      <c r="H5" s="400"/>
    </row>
    <row r="6" s="365" customFormat="true" ht="15" customHeight="true" spans="1:8">
      <c r="A6" s="292"/>
      <c r="B6" s="394"/>
      <c r="C6" s="394"/>
      <c r="D6" s="394"/>
      <c r="E6" s="394"/>
      <c r="F6" s="394"/>
      <c r="G6" s="394"/>
      <c r="H6" s="401"/>
    </row>
    <row r="7" s="366" customFormat="true" ht="12" customHeight="true" spans="1:8">
      <c r="A7" s="395" t="s">
        <v>241</v>
      </c>
      <c r="B7" s="190">
        <v>7098528</v>
      </c>
      <c r="C7" s="190">
        <v>3406699.3</v>
      </c>
      <c r="D7" s="190">
        <v>22769.3</v>
      </c>
      <c r="E7" s="190">
        <v>764391.3</v>
      </c>
      <c r="F7" s="190">
        <v>895587.7</v>
      </c>
      <c r="G7" s="190">
        <v>108427.1</v>
      </c>
      <c r="H7" s="190">
        <v>12716</v>
      </c>
    </row>
    <row r="8" s="366" customFormat="true" ht="11.1" customHeight="true" spans="1:8">
      <c r="A8" s="395" t="s">
        <v>40</v>
      </c>
      <c r="B8" s="190"/>
      <c r="C8" s="479"/>
      <c r="D8" s="479"/>
      <c r="E8" s="479"/>
      <c r="F8" s="479"/>
      <c r="G8" s="479"/>
      <c r="H8" s="479"/>
    </row>
    <row r="9" s="365" customFormat="true" ht="11.1" customHeight="true" spans="1:8">
      <c r="A9" s="279" t="s">
        <v>183</v>
      </c>
      <c r="B9" s="176">
        <v>265736.7</v>
      </c>
      <c r="C9" s="480">
        <v>1137270.2</v>
      </c>
      <c r="D9" s="480">
        <v>4560.7</v>
      </c>
      <c r="E9" s="480">
        <v>68405.5</v>
      </c>
      <c r="F9" s="480">
        <v>82099.9</v>
      </c>
      <c r="G9" s="480">
        <v>9133.7</v>
      </c>
      <c r="H9" s="480">
        <v>8758</v>
      </c>
    </row>
    <row r="10" s="365" customFormat="true" ht="11.1" customHeight="true" spans="1:8">
      <c r="A10" s="279" t="s">
        <v>184</v>
      </c>
      <c r="B10" s="176">
        <v>6832791.3</v>
      </c>
      <c r="C10" s="480">
        <v>2269429.1</v>
      </c>
      <c r="D10" s="480">
        <v>18208.6</v>
      </c>
      <c r="E10" s="480">
        <v>695985.8</v>
      </c>
      <c r="F10" s="480">
        <v>813487.8</v>
      </c>
      <c r="G10" s="480">
        <v>99293.4</v>
      </c>
      <c r="H10" s="480">
        <v>3958</v>
      </c>
    </row>
    <row r="11" s="366" customFormat="true" ht="11.1" customHeight="true" spans="1:8">
      <c r="A11" s="395" t="s">
        <v>128</v>
      </c>
      <c r="B11" s="190"/>
      <c r="C11" s="479"/>
      <c r="D11" s="479"/>
      <c r="E11" s="479"/>
      <c r="F11" s="479"/>
      <c r="G11" s="479"/>
      <c r="H11" s="479"/>
    </row>
    <row r="12" s="365" customFormat="true" ht="11.1" customHeight="true" spans="1:8">
      <c r="A12" s="279" t="s">
        <v>242</v>
      </c>
      <c r="B12" s="176">
        <v>6504043.8</v>
      </c>
      <c r="C12" s="480">
        <v>1924444.4</v>
      </c>
      <c r="D12" s="480">
        <v>15149.4</v>
      </c>
      <c r="E12" s="480">
        <v>647209.8</v>
      </c>
      <c r="F12" s="480">
        <v>751672.4</v>
      </c>
      <c r="G12" s="480">
        <v>89313.2</v>
      </c>
      <c r="H12" s="480">
        <v>3093</v>
      </c>
    </row>
    <row r="13" s="365" customFormat="true" ht="11.1" customHeight="true" spans="1:8">
      <c r="A13" s="279" t="s">
        <v>243</v>
      </c>
      <c r="B13" s="176">
        <v>188274.3</v>
      </c>
      <c r="C13" s="480">
        <v>491317.9</v>
      </c>
      <c r="D13" s="480">
        <v>4180.5</v>
      </c>
      <c r="E13" s="480">
        <v>60302.9</v>
      </c>
      <c r="F13" s="480">
        <v>82185.9</v>
      </c>
      <c r="G13" s="480">
        <v>17702.5</v>
      </c>
      <c r="H13" s="480">
        <v>5263</v>
      </c>
    </row>
    <row r="14" s="365" customFormat="true" ht="11.1" customHeight="true" spans="1:8">
      <c r="A14" s="279" t="s">
        <v>244</v>
      </c>
      <c r="B14" s="176">
        <v>406209.9</v>
      </c>
      <c r="C14" s="480">
        <v>990937</v>
      </c>
      <c r="D14" s="480">
        <v>3439.4</v>
      </c>
      <c r="E14" s="480">
        <v>56878.6</v>
      </c>
      <c r="F14" s="480">
        <v>61729.4</v>
      </c>
      <c r="G14" s="480">
        <v>1411.4</v>
      </c>
      <c r="H14" s="480">
        <v>4360</v>
      </c>
    </row>
    <row r="15" s="366" customFormat="true" ht="11.1" customHeight="true" spans="1:8">
      <c r="A15" s="395" t="s">
        <v>132</v>
      </c>
      <c r="B15" s="190"/>
      <c r="C15" s="479"/>
      <c r="D15" s="479"/>
      <c r="E15" s="479"/>
      <c r="F15" s="479"/>
      <c r="G15" s="479"/>
      <c r="H15" s="479"/>
    </row>
    <row r="16" s="365" customFormat="true" ht="11.1" customHeight="true" spans="1:8">
      <c r="A16" s="279" t="s">
        <v>188</v>
      </c>
      <c r="B16" s="176">
        <v>0</v>
      </c>
      <c r="C16" s="480">
        <v>0</v>
      </c>
      <c r="D16" s="480">
        <v>0</v>
      </c>
      <c r="E16" s="480">
        <v>0</v>
      </c>
      <c r="F16" s="480">
        <v>0</v>
      </c>
      <c r="G16" s="480">
        <v>0</v>
      </c>
      <c r="H16" s="480">
        <v>0</v>
      </c>
    </row>
    <row r="17" s="365" customFormat="true" ht="11.1" customHeight="true" spans="1:8">
      <c r="A17" s="279" t="s">
        <v>189</v>
      </c>
      <c r="B17" s="176">
        <v>0</v>
      </c>
      <c r="C17" s="480">
        <v>0</v>
      </c>
      <c r="D17" s="480">
        <v>0</v>
      </c>
      <c r="E17" s="480">
        <v>0</v>
      </c>
      <c r="F17" s="480">
        <v>0</v>
      </c>
      <c r="G17" s="480">
        <v>0</v>
      </c>
      <c r="H17" s="480">
        <v>0</v>
      </c>
    </row>
    <row r="18" s="365" customFormat="true" ht="11.1" customHeight="true" spans="1:8">
      <c r="A18" s="279" t="s">
        <v>190</v>
      </c>
      <c r="B18" s="176">
        <v>0</v>
      </c>
      <c r="C18" s="480">
        <v>0</v>
      </c>
      <c r="D18" s="480">
        <v>0</v>
      </c>
      <c r="E18" s="480">
        <v>0</v>
      </c>
      <c r="F18" s="480">
        <v>0</v>
      </c>
      <c r="G18" s="480">
        <v>0</v>
      </c>
      <c r="H18" s="480">
        <v>0</v>
      </c>
    </row>
    <row r="19" s="365" customFormat="true" ht="11.1" customHeight="true" spans="1:8">
      <c r="A19" s="279" t="s">
        <v>191</v>
      </c>
      <c r="B19" s="176">
        <v>0</v>
      </c>
      <c r="C19" s="480">
        <v>0</v>
      </c>
      <c r="D19" s="480">
        <v>0</v>
      </c>
      <c r="E19" s="480">
        <v>0</v>
      </c>
      <c r="F19" s="480">
        <v>0</v>
      </c>
      <c r="G19" s="480">
        <v>0</v>
      </c>
      <c r="H19" s="480">
        <v>0</v>
      </c>
    </row>
    <row r="20" s="365" customFormat="true" ht="11.1" customHeight="true" spans="1:8">
      <c r="A20" s="279" t="s">
        <v>192</v>
      </c>
      <c r="B20" s="176">
        <v>5367.7</v>
      </c>
      <c r="C20" s="480">
        <v>16933.3</v>
      </c>
      <c r="D20" s="480">
        <v>736.5</v>
      </c>
      <c r="E20" s="480">
        <v>5265.6</v>
      </c>
      <c r="F20" s="480">
        <v>6068.1</v>
      </c>
      <c r="G20" s="480">
        <v>66</v>
      </c>
      <c r="H20" s="480">
        <v>20</v>
      </c>
    </row>
    <row r="21" s="365" customFormat="true" ht="11.1" customHeight="true" spans="1:8">
      <c r="A21" s="279" t="s">
        <v>193</v>
      </c>
      <c r="B21" s="176">
        <v>0</v>
      </c>
      <c r="C21" s="480">
        <v>0</v>
      </c>
      <c r="D21" s="480">
        <v>0</v>
      </c>
      <c r="E21" s="480">
        <v>0</v>
      </c>
      <c r="F21" s="480">
        <v>0</v>
      </c>
      <c r="G21" s="480">
        <v>0</v>
      </c>
      <c r="H21" s="480">
        <v>0</v>
      </c>
    </row>
    <row r="22" s="365" customFormat="true" ht="11.1" customHeight="true" spans="1:8">
      <c r="A22" s="279" t="s">
        <v>194</v>
      </c>
      <c r="B22" s="176">
        <v>0</v>
      </c>
      <c r="C22" s="480">
        <v>0</v>
      </c>
      <c r="D22" s="480">
        <v>0</v>
      </c>
      <c r="E22" s="480">
        <v>0</v>
      </c>
      <c r="F22" s="480">
        <v>0</v>
      </c>
      <c r="G22" s="480">
        <v>0</v>
      </c>
      <c r="H22" s="480">
        <v>0</v>
      </c>
    </row>
    <row r="23" s="365" customFormat="true" ht="11.1" customHeight="true" spans="1:8">
      <c r="A23" s="279" t="s">
        <v>195</v>
      </c>
      <c r="B23" s="176">
        <v>58662.4</v>
      </c>
      <c r="C23" s="480">
        <v>626248.9</v>
      </c>
      <c r="D23" s="480">
        <v>913.7</v>
      </c>
      <c r="E23" s="480">
        <v>14974.6</v>
      </c>
      <c r="F23" s="480">
        <v>17141.5</v>
      </c>
      <c r="G23" s="480">
        <v>1253.2</v>
      </c>
      <c r="H23" s="480">
        <v>737</v>
      </c>
    </row>
    <row r="24" s="365" customFormat="true" ht="11.1" customHeight="true" spans="1:8">
      <c r="A24" s="279" t="s">
        <v>196</v>
      </c>
      <c r="B24" s="176">
        <v>79195.4</v>
      </c>
      <c r="C24" s="480">
        <v>191869.9</v>
      </c>
      <c r="D24" s="480">
        <v>1597.5</v>
      </c>
      <c r="E24" s="480">
        <v>48278.3</v>
      </c>
      <c r="F24" s="480">
        <v>55488.3</v>
      </c>
      <c r="G24" s="480">
        <v>5612.5</v>
      </c>
      <c r="H24" s="480">
        <v>1744</v>
      </c>
    </row>
    <row r="25" s="365" customFormat="true" ht="11.1" customHeight="true" spans="1:8">
      <c r="A25" s="279" t="s">
        <v>197</v>
      </c>
      <c r="B25" s="176">
        <v>0</v>
      </c>
      <c r="C25" s="480">
        <v>0</v>
      </c>
      <c r="D25" s="480">
        <v>0</v>
      </c>
      <c r="E25" s="480">
        <v>0</v>
      </c>
      <c r="F25" s="480">
        <v>0</v>
      </c>
      <c r="G25" s="480">
        <v>0</v>
      </c>
      <c r="H25" s="480">
        <v>0</v>
      </c>
    </row>
    <row r="26" s="365" customFormat="true" ht="11.1" customHeight="true" spans="1:8">
      <c r="A26" s="279" t="s">
        <v>198</v>
      </c>
      <c r="B26" s="176">
        <v>0</v>
      </c>
      <c r="C26" s="480">
        <v>0</v>
      </c>
      <c r="D26" s="480">
        <v>0</v>
      </c>
      <c r="E26" s="480">
        <v>0</v>
      </c>
      <c r="F26" s="480">
        <v>0</v>
      </c>
      <c r="G26" s="480">
        <v>0</v>
      </c>
      <c r="H26" s="480">
        <v>0</v>
      </c>
    </row>
    <row r="27" s="365" customFormat="true" ht="11.1" customHeight="true" spans="1:8">
      <c r="A27" s="279" t="s">
        <v>199</v>
      </c>
      <c r="B27" s="176">
        <v>0</v>
      </c>
      <c r="C27" s="480">
        <v>0</v>
      </c>
      <c r="D27" s="480">
        <v>0</v>
      </c>
      <c r="E27" s="480">
        <v>0</v>
      </c>
      <c r="F27" s="480">
        <v>0</v>
      </c>
      <c r="G27" s="480">
        <v>0</v>
      </c>
      <c r="H27" s="480">
        <v>0</v>
      </c>
    </row>
    <row r="28" s="365" customFormat="true" ht="11.1" customHeight="true" spans="1:8">
      <c r="A28" s="279" t="s">
        <v>200</v>
      </c>
      <c r="B28" s="176">
        <v>2493.2</v>
      </c>
      <c r="C28" s="480">
        <v>3238.4</v>
      </c>
      <c r="D28" s="480">
        <v>17.1</v>
      </c>
      <c r="E28" s="480">
        <v>-635.4</v>
      </c>
      <c r="F28" s="480">
        <v>-607.6</v>
      </c>
      <c r="G28" s="480">
        <v>10.7</v>
      </c>
      <c r="H28" s="480">
        <v>309</v>
      </c>
    </row>
    <row r="29" s="365" customFormat="true" ht="11.1" customHeight="true" spans="1:8">
      <c r="A29" s="279" t="s">
        <v>201</v>
      </c>
      <c r="B29" s="176">
        <v>6989.3</v>
      </c>
      <c r="C29" s="480">
        <v>28289.8</v>
      </c>
      <c r="D29" s="480">
        <v>384.8</v>
      </c>
      <c r="E29" s="480">
        <v>2766.6</v>
      </c>
      <c r="F29" s="480">
        <v>3447.2</v>
      </c>
      <c r="G29" s="480">
        <v>295.8</v>
      </c>
      <c r="H29" s="480">
        <v>1130</v>
      </c>
    </row>
    <row r="30" s="365" customFormat="true" ht="11.1" customHeight="true" spans="1:8">
      <c r="A30" s="279" t="s">
        <v>202</v>
      </c>
      <c r="B30" s="176">
        <v>0</v>
      </c>
      <c r="C30" s="480">
        <v>0</v>
      </c>
      <c r="D30" s="480">
        <v>0</v>
      </c>
      <c r="E30" s="480">
        <v>0</v>
      </c>
      <c r="F30" s="480">
        <v>0</v>
      </c>
      <c r="G30" s="480">
        <v>0</v>
      </c>
      <c r="H30" s="480">
        <v>0</v>
      </c>
    </row>
    <row r="31" s="365" customFormat="true" ht="11.1" customHeight="true" spans="1:8">
      <c r="A31" s="279" t="s">
        <v>203</v>
      </c>
      <c r="B31" s="176">
        <v>0</v>
      </c>
      <c r="C31" s="480">
        <v>0</v>
      </c>
      <c r="D31" s="480">
        <v>0</v>
      </c>
      <c r="E31" s="480">
        <v>0</v>
      </c>
      <c r="F31" s="480">
        <v>0</v>
      </c>
      <c r="G31" s="480">
        <v>0</v>
      </c>
      <c r="H31" s="480">
        <v>0</v>
      </c>
    </row>
    <row r="32" s="365" customFormat="true" ht="11.1" customHeight="true" spans="1:8">
      <c r="A32" s="279" t="s">
        <v>204</v>
      </c>
      <c r="B32" s="176">
        <v>52344.3</v>
      </c>
      <c r="C32" s="480">
        <v>64415.6</v>
      </c>
      <c r="D32" s="480">
        <v>364</v>
      </c>
      <c r="E32" s="480">
        <v>454.5</v>
      </c>
      <c r="F32" s="480">
        <v>1288.9</v>
      </c>
      <c r="G32" s="480">
        <v>470.4</v>
      </c>
      <c r="H32" s="480">
        <v>531</v>
      </c>
    </row>
    <row r="33" s="365" customFormat="true" ht="11.1" customHeight="true" spans="1:8">
      <c r="A33" s="279" t="s">
        <v>205</v>
      </c>
      <c r="B33" s="176">
        <v>0</v>
      </c>
      <c r="C33" s="480">
        <v>0</v>
      </c>
      <c r="D33" s="480">
        <v>0</v>
      </c>
      <c r="E33" s="480">
        <v>0</v>
      </c>
      <c r="F33" s="480">
        <v>0</v>
      </c>
      <c r="G33" s="480">
        <v>0</v>
      </c>
      <c r="H33" s="480">
        <v>0</v>
      </c>
    </row>
    <row r="34" s="365" customFormat="true" ht="11.1" customHeight="true" spans="1:8">
      <c r="A34" s="279" t="s">
        <v>206</v>
      </c>
      <c r="B34" s="176">
        <v>0</v>
      </c>
      <c r="C34" s="480">
        <v>0</v>
      </c>
      <c r="D34" s="480">
        <v>0</v>
      </c>
      <c r="E34" s="480">
        <v>0</v>
      </c>
      <c r="F34" s="480">
        <v>0</v>
      </c>
      <c r="G34" s="480">
        <v>0</v>
      </c>
      <c r="H34" s="480">
        <v>0</v>
      </c>
    </row>
    <row r="35" s="365" customFormat="true" ht="11.1" customHeight="true" spans="1:8">
      <c r="A35" s="279" t="s">
        <v>207</v>
      </c>
      <c r="B35" s="176">
        <v>0</v>
      </c>
      <c r="C35" s="480">
        <v>0</v>
      </c>
      <c r="D35" s="480">
        <v>0</v>
      </c>
      <c r="E35" s="480">
        <v>0</v>
      </c>
      <c r="F35" s="480">
        <v>0</v>
      </c>
      <c r="G35" s="480">
        <v>0</v>
      </c>
      <c r="H35" s="480">
        <v>0</v>
      </c>
    </row>
    <row r="36" s="365" customFormat="true" ht="11.1" customHeight="true" spans="1:8">
      <c r="A36" s="279" t="s">
        <v>208</v>
      </c>
      <c r="B36" s="176">
        <v>0</v>
      </c>
      <c r="C36" s="480">
        <v>0</v>
      </c>
      <c r="D36" s="480">
        <v>0</v>
      </c>
      <c r="E36" s="480">
        <v>0</v>
      </c>
      <c r="F36" s="480">
        <v>0</v>
      </c>
      <c r="G36" s="480">
        <v>0</v>
      </c>
      <c r="H36" s="480">
        <v>0</v>
      </c>
    </row>
    <row r="37" s="365" customFormat="true" ht="11.1" customHeight="true" spans="1:8">
      <c r="A37" s="279" t="s">
        <v>209</v>
      </c>
      <c r="B37" s="176">
        <v>4611.4</v>
      </c>
      <c r="C37" s="480">
        <v>12287.1</v>
      </c>
      <c r="D37" s="480">
        <v>62.2</v>
      </c>
      <c r="E37" s="480">
        <v>209.6</v>
      </c>
      <c r="F37" s="480">
        <v>790.5</v>
      </c>
      <c r="G37" s="480">
        <v>518.7</v>
      </c>
      <c r="H37" s="480">
        <v>372</v>
      </c>
    </row>
    <row r="38" s="365" customFormat="true" ht="11.1" customHeight="true" spans="1:8">
      <c r="A38" s="279" t="s">
        <v>210</v>
      </c>
      <c r="B38" s="176">
        <v>0</v>
      </c>
      <c r="C38" s="480">
        <v>0</v>
      </c>
      <c r="D38" s="480">
        <v>0</v>
      </c>
      <c r="E38" s="480">
        <v>0</v>
      </c>
      <c r="F38" s="480">
        <v>0</v>
      </c>
      <c r="G38" s="480">
        <v>0</v>
      </c>
      <c r="H38" s="480">
        <v>0</v>
      </c>
    </row>
    <row r="39" s="365" customFormat="true" ht="11.1" customHeight="true" spans="1:8">
      <c r="A39" s="279" t="s">
        <v>211</v>
      </c>
      <c r="B39" s="176">
        <v>2070.3</v>
      </c>
      <c r="C39" s="480">
        <v>12503.7</v>
      </c>
      <c r="D39" s="480">
        <v>52.5</v>
      </c>
      <c r="E39" s="480">
        <v>161.5</v>
      </c>
      <c r="F39" s="480">
        <v>452.9</v>
      </c>
      <c r="G39" s="480">
        <v>238.9</v>
      </c>
      <c r="H39" s="480">
        <v>308</v>
      </c>
    </row>
    <row r="40" s="365" customFormat="true" ht="11.1" customHeight="true" spans="1:8">
      <c r="A40" s="279" t="s">
        <v>212</v>
      </c>
      <c r="B40" s="176">
        <v>75170</v>
      </c>
      <c r="C40" s="480">
        <v>123512.7</v>
      </c>
      <c r="D40" s="480">
        <v>1283.3</v>
      </c>
      <c r="E40" s="480">
        <v>15770.7</v>
      </c>
      <c r="F40" s="480">
        <v>22809.5</v>
      </c>
      <c r="G40" s="480">
        <v>5755.5</v>
      </c>
      <c r="H40" s="480">
        <v>961</v>
      </c>
    </row>
    <row r="41" s="365" customFormat="true" ht="11.1" customHeight="true" spans="1:8">
      <c r="A41" s="279" t="s">
        <v>213</v>
      </c>
      <c r="B41" s="176">
        <v>0</v>
      </c>
      <c r="C41" s="480">
        <v>0</v>
      </c>
      <c r="D41" s="480">
        <v>0</v>
      </c>
      <c r="E41" s="480">
        <v>0</v>
      </c>
      <c r="F41" s="480">
        <v>0</v>
      </c>
      <c r="G41" s="480">
        <v>0</v>
      </c>
      <c r="H41" s="480">
        <v>0</v>
      </c>
    </row>
    <row r="42" s="365" customFormat="true" ht="11.1" customHeight="true" spans="1:8">
      <c r="A42" s="279" t="s">
        <v>214</v>
      </c>
      <c r="B42" s="176">
        <v>43545.5</v>
      </c>
      <c r="C42" s="480">
        <v>191879.5</v>
      </c>
      <c r="D42" s="480">
        <v>1850.4</v>
      </c>
      <c r="E42" s="480">
        <v>38133.6</v>
      </c>
      <c r="F42" s="480">
        <v>52456.9</v>
      </c>
      <c r="G42" s="480">
        <v>12472.9</v>
      </c>
      <c r="H42" s="480">
        <v>800</v>
      </c>
    </row>
    <row r="43" s="365" customFormat="true" ht="11.1" customHeight="true" spans="1:8">
      <c r="A43" s="296" t="s">
        <v>248</v>
      </c>
      <c r="B43" s="176">
        <v>17938.2</v>
      </c>
      <c r="C43" s="480">
        <v>133725.4</v>
      </c>
      <c r="D43" s="480">
        <v>516.1</v>
      </c>
      <c r="E43" s="480">
        <v>4643.9</v>
      </c>
      <c r="F43" s="480">
        <v>5708.2</v>
      </c>
      <c r="G43" s="480">
        <v>548.2</v>
      </c>
      <c r="H43" s="480">
        <v>2896</v>
      </c>
    </row>
    <row r="44" s="365" customFormat="true" ht="11.1" customHeight="true" spans="1:8">
      <c r="A44" s="279" t="s">
        <v>216</v>
      </c>
      <c r="B44" s="176">
        <v>0</v>
      </c>
      <c r="C44" s="480">
        <v>0</v>
      </c>
      <c r="D44" s="480">
        <v>0</v>
      </c>
      <c r="E44" s="480">
        <v>0</v>
      </c>
      <c r="F44" s="480">
        <v>0</v>
      </c>
      <c r="G44" s="480">
        <v>0</v>
      </c>
      <c r="H44" s="480">
        <v>0</v>
      </c>
    </row>
    <row r="45" s="365" customFormat="true" ht="11.1" customHeight="true" spans="1:8">
      <c r="A45" s="279" t="s">
        <v>217</v>
      </c>
      <c r="B45" s="176">
        <v>1707.7</v>
      </c>
      <c r="C45" s="480">
        <v>4895.6</v>
      </c>
      <c r="D45" s="480">
        <v>5.3</v>
      </c>
      <c r="E45" s="480">
        <v>22.8</v>
      </c>
      <c r="F45" s="480">
        <v>28.1</v>
      </c>
      <c r="G45" s="480">
        <v>0</v>
      </c>
      <c r="H45" s="480">
        <v>168</v>
      </c>
    </row>
    <row r="46" s="365" customFormat="true" ht="11.1" customHeight="true" spans="1:8">
      <c r="A46" s="279" t="s">
        <v>218</v>
      </c>
      <c r="B46" s="176">
        <v>0</v>
      </c>
      <c r="C46" s="480">
        <v>0</v>
      </c>
      <c r="D46" s="480">
        <v>0</v>
      </c>
      <c r="E46" s="480">
        <v>0</v>
      </c>
      <c r="F46" s="480">
        <v>0</v>
      </c>
      <c r="G46" s="480">
        <v>0</v>
      </c>
      <c r="H46" s="480">
        <v>0</v>
      </c>
    </row>
    <row r="47" s="365" customFormat="true" ht="11.1" customHeight="true" spans="1:8">
      <c r="A47" s="279" t="s">
        <v>219</v>
      </c>
      <c r="B47" s="176">
        <v>0</v>
      </c>
      <c r="C47" s="480">
        <v>0</v>
      </c>
      <c r="D47" s="480">
        <v>0</v>
      </c>
      <c r="E47" s="480">
        <v>0</v>
      </c>
      <c r="F47" s="480">
        <v>0</v>
      </c>
      <c r="G47" s="480">
        <v>0</v>
      </c>
      <c r="H47" s="480">
        <v>0</v>
      </c>
    </row>
    <row r="48" s="365" customFormat="true" ht="11.1" customHeight="true" spans="1:8">
      <c r="A48" s="279" t="s">
        <v>220</v>
      </c>
      <c r="B48" s="176">
        <v>24579.7</v>
      </c>
      <c r="C48" s="480">
        <v>62380.8</v>
      </c>
      <c r="D48" s="480">
        <v>562.6</v>
      </c>
      <c r="E48" s="480">
        <v>4454.3</v>
      </c>
      <c r="F48" s="480">
        <v>5227.9</v>
      </c>
      <c r="G48" s="480">
        <v>211</v>
      </c>
      <c r="H48" s="480">
        <v>779</v>
      </c>
    </row>
    <row r="49" s="365" customFormat="true" ht="11.1" customHeight="true" spans="1:8">
      <c r="A49" s="279" t="s">
        <v>221</v>
      </c>
      <c r="B49" s="176">
        <v>0</v>
      </c>
      <c r="C49" s="480">
        <v>0</v>
      </c>
      <c r="D49" s="480">
        <v>0</v>
      </c>
      <c r="E49" s="480">
        <v>0</v>
      </c>
      <c r="F49" s="480">
        <v>0</v>
      </c>
      <c r="G49" s="480">
        <v>0</v>
      </c>
      <c r="H49" s="480">
        <v>0</v>
      </c>
    </row>
    <row r="50" s="365" customFormat="true" ht="11.1" customHeight="true" spans="1:8">
      <c r="A50" s="279" t="s">
        <v>222</v>
      </c>
      <c r="B50" s="176">
        <v>0</v>
      </c>
      <c r="C50" s="480">
        <v>0</v>
      </c>
      <c r="D50" s="480">
        <v>0</v>
      </c>
      <c r="E50" s="480">
        <v>0</v>
      </c>
      <c r="F50" s="480">
        <v>0</v>
      </c>
      <c r="G50" s="480">
        <v>0</v>
      </c>
      <c r="H50" s="480">
        <v>0</v>
      </c>
    </row>
    <row r="51" ht="11.1" customHeight="true" spans="1:8">
      <c r="A51" s="279" t="s">
        <v>223</v>
      </c>
      <c r="B51" s="176">
        <v>0</v>
      </c>
      <c r="C51" s="480">
        <v>0</v>
      </c>
      <c r="D51" s="480">
        <v>0</v>
      </c>
      <c r="E51" s="480">
        <v>0</v>
      </c>
      <c r="F51" s="480">
        <v>0</v>
      </c>
      <c r="G51" s="480">
        <v>0</v>
      </c>
      <c r="H51" s="480">
        <v>0</v>
      </c>
    </row>
    <row r="52" ht="11.1" customHeight="true" spans="1:8">
      <c r="A52" s="279" t="s">
        <v>224</v>
      </c>
      <c r="B52" s="176">
        <v>7208.1</v>
      </c>
      <c r="C52" s="480">
        <v>18077.7</v>
      </c>
      <c r="D52" s="480">
        <v>19.2</v>
      </c>
      <c r="E52" s="480">
        <v>1660.9</v>
      </c>
      <c r="F52" s="480">
        <v>2063.7</v>
      </c>
      <c r="G52" s="480">
        <v>383.6</v>
      </c>
      <c r="H52" s="480">
        <v>87</v>
      </c>
    </row>
    <row r="53" ht="11.1" customHeight="true" spans="1:8">
      <c r="A53" s="279" t="s">
        <v>225</v>
      </c>
      <c r="B53" s="176">
        <v>0</v>
      </c>
      <c r="C53" s="480">
        <v>0</v>
      </c>
      <c r="D53" s="480">
        <v>0</v>
      </c>
      <c r="E53" s="480">
        <v>0</v>
      </c>
      <c r="F53" s="480">
        <v>0</v>
      </c>
      <c r="G53" s="480">
        <v>0</v>
      </c>
      <c r="H53" s="480">
        <v>0</v>
      </c>
    </row>
    <row r="54" ht="11.1" customHeight="true" spans="1:8">
      <c r="A54" s="279" t="s">
        <v>226</v>
      </c>
      <c r="B54" s="176">
        <v>6676506.5</v>
      </c>
      <c r="C54" s="480">
        <v>1801218.3</v>
      </c>
      <c r="D54" s="480">
        <v>14217.6</v>
      </c>
      <c r="E54" s="480">
        <v>618836</v>
      </c>
      <c r="F54" s="480">
        <v>712479.4</v>
      </c>
      <c r="G54" s="480">
        <v>79425.8</v>
      </c>
      <c r="H54" s="480">
        <v>1675</v>
      </c>
    </row>
    <row r="55" ht="11.1" customHeight="true" spans="1:8">
      <c r="A55" s="279" t="s">
        <v>227</v>
      </c>
      <c r="B55" s="176">
        <v>40138.3</v>
      </c>
      <c r="C55" s="176">
        <v>115222.6</v>
      </c>
      <c r="D55" s="176">
        <v>186.5</v>
      </c>
      <c r="E55" s="176">
        <v>9393.8</v>
      </c>
      <c r="F55" s="176">
        <v>10744.2</v>
      </c>
      <c r="G55" s="176">
        <v>1163.9</v>
      </c>
      <c r="H55" s="176">
        <v>199</v>
      </c>
    </row>
    <row r="56" ht="11.1" customHeight="true" spans="1:8">
      <c r="A56" s="282" t="s">
        <v>228</v>
      </c>
      <c r="B56" s="481">
        <v>0</v>
      </c>
      <c r="C56" s="481">
        <v>0</v>
      </c>
      <c r="D56" s="481">
        <v>0</v>
      </c>
      <c r="E56" s="481">
        <v>0</v>
      </c>
      <c r="F56" s="481">
        <v>0</v>
      </c>
      <c r="G56" s="481">
        <v>0</v>
      </c>
      <c r="H56" s="481">
        <v>0</v>
      </c>
    </row>
    <row r="57" spans="2:8">
      <c r="B57" s="222"/>
      <c r="C57" s="222"/>
      <c r="D57" s="222"/>
      <c r="E57" s="222"/>
      <c r="F57" s="222"/>
      <c r="G57" s="222"/>
      <c r="H57" s="222"/>
    </row>
    <row r="58" spans="2:2">
      <c r="B58" s="410"/>
    </row>
    <row r="59" spans="2:2">
      <c r="B59" s="410"/>
    </row>
    <row r="60" spans="2:2">
      <c r="B60" s="410"/>
    </row>
    <row r="61" spans="2:2">
      <c r="B61" s="410"/>
    </row>
    <row r="62" spans="2:2">
      <c r="B62" s="410"/>
    </row>
    <row r="63" spans="2:2">
      <c r="B63" s="410"/>
    </row>
    <row r="64" spans="2:2">
      <c r="B64" s="410"/>
    </row>
    <row r="65" spans="2:2">
      <c r="B65" s="410"/>
    </row>
    <row r="66" spans="2:2">
      <c r="B66" s="410"/>
    </row>
    <row r="67" spans="2:2">
      <c r="B67" s="410"/>
    </row>
    <row r="68" spans="2:2">
      <c r="B68" s="410"/>
    </row>
    <row r="69" spans="2:2">
      <c r="B69" s="410"/>
    </row>
    <row r="70" spans="2:2">
      <c r="B70" s="410"/>
    </row>
    <row r="71" spans="2:2">
      <c r="B71" s="410"/>
    </row>
    <row r="72" spans="2:2">
      <c r="B72" s="410"/>
    </row>
    <row r="73" spans="2:2">
      <c r="B73" s="410"/>
    </row>
    <row r="74" spans="2:2">
      <c r="B74" s="410"/>
    </row>
    <row r="75" spans="2:2">
      <c r="B75" s="410"/>
    </row>
    <row r="76" spans="2:2">
      <c r="B76" s="410"/>
    </row>
    <row r="77" spans="2:2">
      <c r="B77" s="410"/>
    </row>
    <row r="78" spans="2:2">
      <c r="B78" s="410"/>
    </row>
    <row r="79" spans="2:2">
      <c r="B79" s="410"/>
    </row>
    <row r="80" spans="2:2">
      <c r="B80" s="410"/>
    </row>
    <row r="81" spans="2:2">
      <c r="B81" s="410"/>
    </row>
    <row r="82" spans="2:2">
      <c r="B82" s="410"/>
    </row>
    <row r="83" spans="2:2">
      <c r="B83" s="410"/>
    </row>
    <row r="84" spans="2:2">
      <c r="B84" s="410"/>
    </row>
    <row r="85" spans="2:2">
      <c r="B85" s="410"/>
    </row>
    <row r="86" spans="2:2">
      <c r="B86" s="410"/>
    </row>
    <row r="87" spans="2:2">
      <c r="B87" s="410"/>
    </row>
    <row r="88" spans="2:2">
      <c r="B88" s="410"/>
    </row>
    <row r="89" spans="2:2">
      <c r="B89" s="410"/>
    </row>
    <row r="90" spans="2:2">
      <c r="B90" s="410"/>
    </row>
    <row r="91" spans="2:2">
      <c r="B91" s="410"/>
    </row>
    <row r="92" spans="2:2">
      <c r="B92" s="410"/>
    </row>
    <row r="93" spans="2:2">
      <c r="B93" s="410"/>
    </row>
    <row r="94" spans="2:2">
      <c r="B94" s="410"/>
    </row>
    <row r="95" spans="2:2">
      <c r="B95" s="410"/>
    </row>
    <row r="96" spans="2:2">
      <c r="B96" s="410"/>
    </row>
    <row r="97" spans="2:2">
      <c r="B97" s="410"/>
    </row>
    <row r="98" spans="2:2">
      <c r="B98" s="410"/>
    </row>
    <row r="99" spans="2:2">
      <c r="B99" s="410"/>
    </row>
    <row r="100" spans="2:2">
      <c r="B100" s="410"/>
    </row>
    <row r="101" spans="2:2">
      <c r="B101" s="410"/>
    </row>
    <row r="102" spans="2:2">
      <c r="B102" s="410"/>
    </row>
    <row r="103" spans="2:2">
      <c r="B103" s="410"/>
    </row>
    <row r="104" spans="2:2">
      <c r="B104" s="410"/>
    </row>
    <row r="105" spans="2:2">
      <c r="B105" s="410"/>
    </row>
    <row r="106" spans="2:2">
      <c r="B106" s="410"/>
    </row>
    <row r="107" spans="2:2">
      <c r="B107" s="410"/>
    </row>
    <row r="108" spans="2:2">
      <c r="B108" s="410"/>
    </row>
    <row r="109" spans="2:2">
      <c r="B109" s="410"/>
    </row>
    <row r="110" spans="2:2">
      <c r="B110" s="410"/>
    </row>
    <row r="111" spans="2:2">
      <c r="B111" s="410"/>
    </row>
    <row r="112" spans="2:2">
      <c r="B112" s="410"/>
    </row>
    <row r="113" spans="2:2">
      <c r="B113" s="410"/>
    </row>
    <row r="114" spans="2:2">
      <c r="B114" s="410"/>
    </row>
    <row r="115" spans="2:2">
      <c r="B115" s="410"/>
    </row>
    <row r="116" spans="2:2">
      <c r="B116" s="410"/>
    </row>
    <row r="117" spans="2:2">
      <c r="B117" s="410"/>
    </row>
    <row r="118" spans="2:2">
      <c r="B118" s="410"/>
    </row>
    <row r="119" spans="2:2">
      <c r="B119" s="410"/>
    </row>
    <row r="120" spans="2:2">
      <c r="B120" s="410"/>
    </row>
    <row r="121" spans="2:2">
      <c r="B121" s="410"/>
    </row>
    <row r="122" spans="2:2">
      <c r="B122" s="410"/>
    </row>
    <row r="123" spans="2:2">
      <c r="B123" s="410"/>
    </row>
    <row r="124" spans="2:2">
      <c r="B124" s="410"/>
    </row>
    <row r="125" spans="2:2">
      <c r="B125" s="410"/>
    </row>
    <row r="126" spans="2:2">
      <c r="B126" s="410"/>
    </row>
    <row r="127" spans="2:2">
      <c r="B127" s="410"/>
    </row>
    <row r="128" spans="2:2">
      <c r="B128" s="410"/>
    </row>
    <row r="129" spans="2:2">
      <c r="B129" s="410"/>
    </row>
    <row r="130" spans="2:2">
      <c r="B130" s="410"/>
    </row>
    <row r="131" spans="2:2">
      <c r="B131" s="410"/>
    </row>
    <row r="132" spans="2:2">
      <c r="B132" s="410"/>
    </row>
    <row r="133" spans="2:2">
      <c r="B133" s="410"/>
    </row>
    <row r="134" spans="2:2">
      <c r="B134" s="410"/>
    </row>
    <row r="135" spans="2:2">
      <c r="B135" s="410"/>
    </row>
    <row r="136" spans="2:2">
      <c r="B136" s="410"/>
    </row>
    <row r="137" spans="2:2">
      <c r="B137" s="410"/>
    </row>
    <row r="138" spans="2:2">
      <c r="B138" s="410"/>
    </row>
    <row r="139" spans="2:2">
      <c r="B139" s="410"/>
    </row>
    <row r="140" spans="2:2">
      <c r="B140" s="410"/>
    </row>
    <row r="141" spans="2:2">
      <c r="B141" s="410"/>
    </row>
    <row r="142" spans="2:2">
      <c r="B142" s="410"/>
    </row>
    <row r="143" spans="2:2">
      <c r="B143" s="410"/>
    </row>
    <row r="144" spans="2:2">
      <c r="B144" s="410"/>
    </row>
    <row r="145" spans="2:2">
      <c r="B145" s="410"/>
    </row>
    <row r="146" spans="2:2">
      <c r="B146" s="410"/>
    </row>
    <row r="147" spans="2:2">
      <c r="B147" s="410"/>
    </row>
    <row r="148" spans="2:2">
      <c r="B148" s="410"/>
    </row>
    <row r="149" spans="2:2">
      <c r="B149" s="410"/>
    </row>
    <row r="150" spans="2:2">
      <c r="B150" s="410"/>
    </row>
    <row r="151" spans="2:2">
      <c r="B151" s="410"/>
    </row>
    <row r="152" spans="2:2">
      <c r="B152" s="410"/>
    </row>
    <row r="153" spans="2:2">
      <c r="B153" s="410"/>
    </row>
    <row r="154" spans="2:2">
      <c r="B154" s="410"/>
    </row>
    <row r="155" spans="2:2">
      <c r="B155" s="410"/>
    </row>
    <row r="156" spans="2:2">
      <c r="B156" s="410"/>
    </row>
    <row r="157" spans="2:2">
      <c r="B157" s="410"/>
    </row>
    <row r="158" spans="2:2">
      <c r="B158" s="410"/>
    </row>
    <row r="159" spans="2:2">
      <c r="B159" s="410"/>
    </row>
    <row r="160" spans="2:2">
      <c r="B160" s="410"/>
    </row>
    <row r="161" spans="2:2">
      <c r="B161" s="410"/>
    </row>
    <row r="162" spans="2:2">
      <c r="B162" s="410"/>
    </row>
    <row r="163" spans="2:2">
      <c r="B163" s="410"/>
    </row>
    <row r="164" spans="2:2">
      <c r="B164" s="410"/>
    </row>
    <row r="165" spans="2:2">
      <c r="B165" s="410"/>
    </row>
    <row r="166" spans="2:2">
      <c r="B166" s="410"/>
    </row>
    <row r="167" spans="2:2">
      <c r="B167" s="410"/>
    </row>
    <row r="168" spans="2:2">
      <c r="B168" s="410"/>
    </row>
    <row r="169" spans="2:2">
      <c r="B169" s="410"/>
    </row>
    <row r="170" spans="2:2">
      <c r="B170" s="410"/>
    </row>
    <row r="171" spans="2:2">
      <c r="B171" s="410"/>
    </row>
    <row r="172" spans="2:2">
      <c r="B172" s="410"/>
    </row>
    <row r="173" spans="2:2">
      <c r="B173" s="410"/>
    </row>
    <row r="174" spans="2:2">
      <c r="B174" s="410"/>
    </row>
    <row r="175" spans="2:2">
      <c r="B175" s="410"/>
    </row>
    <row r="176" spans="2:2">
      <c r="B176" s="410"/>
    </row>
    <row r="177" spans="2:2">
      <c r="B177" s="410"/>
    </row>
    <row r="178" spans="2:2">
      <c r="B178" s="410"/>
    </row>
    <row r="179" spans="2:2">
      <c r="B179" s="410"/>
    </row>
    <row r="180" spans="2:2">
      <c r="B180" s="410"/>
    </row>
    <row r="181" spans="2:2">
      <c r="B181" s="410"/>
    </row>
    <row r="182" spans="2:2">
      <c r="B182" s="410"/>
    </row>
    <row r="183" spans="2:2">
      <c r="B183" s="410"/>
    </row>
    <row r="184" spans="2:2">
      <c r="B184" s="410"/>
    </row>
    <row r="185" spans="2:2">
      <c r="B185" s="410"/>
    </row>
  </sheetData>
  <mergeCells count="9">
    <mergeCell ref="G2:H2"/>
    <mergeCell ref="A3:A6"/>
    <mergeCell ref="B4:B6"/>
    <mergeCell ref="C3:C6"/>
    <mergeCell ref="D3:D6"/>
    <mergeCell ref="E3:E6"/>
    <mergeCell ref="F3:F6"/>
    <mergeCell ref="G3:G6"/>
    <mergeCell ref="H3:H6"/>
  </mergeCells>
  <pageMargins left="1.14" right="0.94" top="1.38" bottom="1.14" header="0.51" footer="0.95"/>
  <pageSetup paperSize="9" firstPageNumber="206" orientation="portrait" useFirstPageNumber="true"/>
  <headerFooter alignWithMargins="0" scaleWithDoc="0">
    <oddFooter>&amp;C208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I185"/>
  <sheetViews>
    <sheetView showZeros="0" zoomScale="145" zoomScaleNormal="145" topLeftCell="A7" workbookViewId="0">
      <selection activeCell="M35" sqref="M35"/>
    </sheetView>
  </sheetViews>
  <sheetFormatPr defaultColWidth="9" defaultRowHeight="15.75"/>
  <cols>
    <col min="1" max="1" width="30.375" customWidth="true"/>
    <col min="2" max="2" width="5.125" customWidth="true"/>
    <col min="3" max="3" width="4.25" customWidth="true"/>
    <col min="4" max="4" width="5.375" customWidth="true"/>
    <col min="5" max="8" width="6.71666666666667" customWidth="true"/>
    <col min="9" max="9" width="6.25" customWidth="true"/>
  </cols>
  <sheetData>
    <row r="1" ht="18" customHeight="true" spans="1:9">
      <c r="A1" s="272" t="s">
        <v>255</v>
      </c>
      <c r="B1" s="272"/>
      <c r="C1" s="272"/>
      <c r="D1" s="272"/>
      <c r="E1" s="272"/>
      <c r="F1" s="272"/>
      <c r="G1" s="272"/>
      <c r="H1" s="272"/>
      <c r="I1" s="272"/>
    </row>
    <row r="2" ht="18" customHeight="true" spans="2:9">
      <c r="B2" s="370" t="s">
        <v>256</v>
      </c>
      <c r="C2" s="404"/>
      <c r="D2" s="404"/>
      <c r="E2" s="423"/>
      <c r="H2" s="422" t="s">
        <v>34</v>
      </c>
      <c r="I2" s="422"/>
    </row>
    <row r="3" s="365" customFormat="true" ht="13.5" customHeight="true" spans="1:9">
      <c r="A3" s="289" t="s">
        <v>106</v>
      </c>
      <c r="B3" s="405" t="s">
        <v>257</v>
      </c>
      <c r="C3" s="454" t="s">
        <v>108</v>
      </c>
      <c r="D3" s="455"/>
      <c r="E3" s="391" t="s">
        <v>238</v>
      </c>
      <c r="F3" s="391" t="s">
        <v>59</v>
      </c>
      <c r="G3" s="391" t="s">
        <v>239</v>
      </c>
      <c r="H3" s="399" t="s">
        <v>240</v>
      </c>
      <c r="I3" s="340" t="s">
        <v>113</v>
      </c>
    </row>
    <row r="4" s="365" customFormat="true" ht="13.5" customHeight="true" spans="1:9">
      <c r="A4" s="392"/>
      <c r="B4" s="406"/>
      <c r="C4" s="457" t="s">
        <v>114</v>
      </c>
      <c r="D4" s="457" t="s">
        <v>115</v>
      </c>
      <c r="E4" s="393"/>
      <c r="F4" s="393"/>
      <c r="G4" s="393"/>
      <c r="H4" s="393"/>
      <c r="I4" s="471" t="s">
        <v>116</v>
      </c>
    </row>
    <row r="5" s="365" customFormat="true" ht="13.5" customHeight="true" spans="1:9">
      <c r="A5" s="392"/>
      <c r="B5" s="406"/>
      <c r="C5" s="406"/>
      <c r="D5" s="406"/>
      <c r="E5" s="393"/>
      <c r="F5" s="393"/>
      <c r="G5" s="393"/>
      <c r="H5" s="393"/>
      <c r="I5" s="400"/>
    </row>
    <row r="6" s="365" customFormat="true" ht="13.5" customHeight="true" spans="1:9">
      <c r="A6" s="292"/>
      <c r="B6" s="407"/>
      <c r="C6" s="407"/>
      <c r="D6" s="407"/>
      <c r="E6" s="394"/>
      <c r="F6" s="394"/>
      <c r="G6" s="394"/>
      <c r="H6" s="394"/>
      <c r="I6" s="401"/>
    </row>
    <row r="7" s="366" customFormat="true" ht="11.1" customHeight="true" spans="1:9">
      <c r="A7" s="395" t="s">
        <v>241</v>
      </c>
      <c r="B7" s="476">
        <v>324</v>
      </c>
      <c r="C7" s="476">
        <v>37</v>
      </c>
      <c r="D7" s="476">
        <v>9781.2</v>
      </c>
      <c r="E7" s="476">
        <v>3153066.7</v>
      </c>
      <c r="F7" s="476">
        <v>684526.5</v>
      </c>
      <c r="G7" s="476">
        <v>264930.2</v>
      </c>
      <c r="H7" s="478">
        <v>2265264.9</v>
      </c>
      <c r="I7" s="476">
        <v>1420968.7</v>
      </c>
    </row>
    <row r="8" s="366" customFormat="true" ht="11.1" customHeight="true" spans="1:9">
      <c r="A8" s="395" t="s">
        <v>40</v>
      </c>
      <c r="B8" s="433"/>
      <c r="C8" s="433"/>
      <c r="D8" s="433"/>
      <c r="E8" s="433"/>
      <c r="F8" s="433"/>
      <c r="G8" s="433"/>
      <c r="H8" s="433"/>
      <c r="I8" s="433"/>
    </row>
    <row r="9" s="365" customFormat="true" ht="11.1" customHeight="true" spans="1:9">
      <c r="A9" s="279" t="s">
        <v>183</v>
      </c>
      <c r="B9" s="436">
        <v>204</v>
      </c>
      <c r="C9" s="436">
        <v>21</v>
      </c>
      <c r="D9" s="436">
        <v>3972.2</v>
      </c>
      <c r="E9" s="436">
        <v>1437272.5</v>
      </c>
      <c r="F9" s="436">
        <v>342596.4</v>
      </c>
      <c r="G9" s="436">
        <v>133644.8</v>
      </c>
      <c r="H9" s="436">
        <v>999596.2</v>
      </c>
      <c r="I9" s="436">
        <v>598955.2</v>
      </c>
    </row>
    <row r="10" s="365" customFormat="true" ht="11.1" customHeight="true" spans="1:9">
      <c r="A10" s="279" t="s">
        <v>184</v>
      </c>
      <c r="B10" s="436">
        <v>120</v>
      </c>
      <c r="C10" s="436">
        <v>16</v>
      </c>
      <c r="D10" s="436">
        <v>5809</v>
      </c>
      <c r="E10" s="436">
        <v>1715794.2</v>
      </c>
      <c r="F10" s="436">
        <v>341930.1</v>
      </c>
      <c r="G10" s="436">
        <v>131285.4</v>
      </c>
      <c r="H10" s="436">
        <v>1265668.7</v>
      </c>
      <c r="I10" s="436">
        <v>822013.5</v>
      </c>
    </row>
    <row r="11" s="366" customFormat="true" ht="11.1" customHeight="true" spans="1:9">
      <c r="A11" s="395" t="s">
        <v>128</v>
      </c>
      <c r="B11" s="433"/>
      <c r="C11" s="433"/>
      <c r="D11" s="433"/>
      <c r="E11" s="433"/>
      <c r="F11" s="433"/>
      <c r="G11" s="433"/>
      <c r="H11" s="433"/>
      <c r="I11" s="433"/>
    </row>
    <row r="12" s="365" customFormat="true" ht="11.1" customHeight="true" spans="1:9">
      <c r="A12" s="279" t="s">
        <v>242</v>
      </c>
      <c r="B12" s="436">
        <v>2</v>
      </c>
      <c r="C12" s="436">
        <v>0</v>
      </c>
      <c r="D12" s="433">
        <v>0</v>
      </c>
      <c r="E12" s="436">
        <v>144131.8</v>
      </c>
      <c r="F12" s="436">
        <v>40239.49</v>
      </c>
      <c r="G12" s="436">
        <v>6189.5</v>
      </c>
      <c r="H12" s="436">
        <v>93698.1</v>
      </c>
      <c r="I12" s="436">
        <v>45565.3</v>
      </c>
    </row>
    <row r="13" s="365" customFormat="true" ht="11.1" customHeight="true" spans="1:9">
      <c r="A13" s="279" t="s">
        <v>243</v>
      </c>
      <c r="B13" s="436">
        <v>31</v>
      </c>
      <c r="C13" s="436">
        <v>3</v>
      </c>
      <c r="D13" s="436">
        <v>398.9</v>
      </c>
      <c r="E13" s="436">
        <v>900058</v>
      </c>
      <c r="F13" s="436">
        <v>256411.82</v>
      </c>
      <c r="G13" s="436">
        <v>105100.8</v>
      </c>
      <c r="H13" s="436">
        <v>837378.2</v>
      </c>
      <c r="I13" s="436">
        <v>512549.7</v>
      </c>
    </row>
    <row r="14" s="365" customFormat="true" ht="11.1" customHeight="true" spans="1:9">
      <c r="A14" s="279" t="s">
        <v>244</v>
      </c>
      <c r="B14" s="436">
        <v>291</v>
      </c>
      <c r="C14" s="436">
        <v>34</v>
      </c>
      <c r="D14" s="436">
        <v>9382.3</v>
      </c>
      <c r="E14" s="436">
        <v>2108876.9</v>
      </c>
      <c r="F14" s="436">
        <v>387875.19</v>
      </c>
      <c r="G14" s="436">
        <v>153639.9</v>
      </c>
      <c r="H14" s="436">
        <v>1334188.6</v>
      </c>
      <c r="I14" s="436">
        <v>862853.7</v>
      </c>
    </row>
    <row r="15" s="366" customFormat="true" ht="11.1" customHeight="true" spans="1:9">
      <c r="A15" s="395" t="s">
        <v>132</v>
      </c>
      <c r="B15" s="433"/>
      <c r="C15" s="433"/>
      <c r="D15" s="433"/>
      <c r="E15" s="433"/>
      <c r="F15" s="433"/>
      <c r="G15" s="433"/>
      <c r="H15" s="433"/>
      <c r="I15" s="433"/>
    </row>
    <row r="16" s="365" customFormat="true" ht="11.1" customHeight="true" spans="1:9">
      <c r="A16" s="279" t="s">
        <v>188</v>
      </c>
      <c r="B16" s="436">
        <v>0</v>
      </c>
      <c r="C16" s="436">
        <v>0</v>
      </c>
      <c r="D16" s="436">
        <v>0</v>
      </c>
      <c r="E16" s="436">
        <v>0</v>
      </c>
      <c r="F16" s="436">
        <v>0</v>
      </c>
      <c r="G16" s="436">
        <v>0</v>
      </c>
      <c r="H16" s="436">
        <v>0</v>
      </c>
      <c r="I16" s="436">
        <v>0</v>
      </c>
    </row>
    <row r="17" s="365" customFormat="true" ht="11.1" customHeight="true" spans="1:9">
      <c r="A17" s="279" t="s">
        <v>189</v>
      </c>
      <c r="B17" s="436">
        <v>0</v>
      </c>
      <c r="C17" s="436">
        <v>0</v>
      </c>
      <c r="D17" s="436">
        <v>0</v>
      </c>
      <c r="E17" s="436">
        <v>0</v>
      </c>
      <c r="F17" s="436">
        <v>0</v>
      </c>
      <c r="G17" s="436">
        <v>0</v>
      </c>
      <c r="H17" s="436">
        <v>0</v>
      </c>
      <c r="I17" s="436">
        <v>0</v>
      </c>
    </row>
    <row r="18" s="365" customFormat="true" ht="11.1" customHeight="true" spans="1:9">
      <c r="A18" s="279" t="s">
        <v>190</v>
      </c>
      <c r="B18" s="436">
        <v>0</v>
      </c>
      <c r="C18" s="436">
        <v>0</v>
      </c>
      <c r="D18" s="436">
        <v>0</v>
      </c>
      <c r="E18" s="436">
        <v>0</v>
      </c>
      <c r="F18" s="436">
        <v>0</v>
      </c>
      <c r="G18" s="436">
        <v>0</v>
      </c>
      <c r="H18" s="436">
        <v>0</v>
      </c>
      <c r="I18" s="436">
        <v>0</v>
      </c>
    </row>
    <row r="19" s="365" customFormat="true" ht="11.1" customHeight="true" spans="1:9">
      <c r="A19" s="279" t="s">
        <v>191</v>
      </c>
      <c r="B19" s="436">
        <v>0</v>
      </c>
      <c r="C19" s="436">
        <v>0</v>
      </c>
      <c r="D19" s="436">
        <v>0</v>
      </c>
      <c r="E19" s="436">
        <v>0</v>
      </c>
      <c r="F19" s="436">
        <v>0</v>
      </c>
      <c r="G19" s="436">
        <v>0</v>
      </c>
      <c r="H19" s="436">
        <v>0</v>
      </c>
      <c r="I19" s="436">
        <v>0</v>
      </c>
    </row>
    <row r="20" s="365" customFormat="true" ht="11.1" customHeight="true" spans="1:9">
      <c r="A20" s="279" t="s">
        <v>192</v>
      </c>
      <c r="B20" s="436">
        <v>5</v>
      </c>
      <c r="C20" s="436">
        <v>0</v>
      </c>
      <c r="D20" s="436">
        <v>0</v>
      </c>
      <c r="E20" s="436">
        <v>20825.1</v>
      </c>
      <c r="F20" s="436">
        <v>9871.1</v>
      </c>
      <c r="G20" s="436">
        <v>2133.5</v>
      </c>
      <c r="H20" s="436">
        <v>25555.9</v>
      </c>
      <c r="I20" s="436">
        <v>17128.4</v>
      </c>
    </row>
    <row r="21" s="365" customFormat="true" ht="11.1" customHeight="true" spans="1:9">
      <c r="A21" s="279" t="s">
        <v>193</v>
      </c>
      <c r="B21" s="436">
        <v>0</v>
      </c>
      <c r="C21" s="436">
        <v>0</v>
      </c>
      <c r="D21" s="436">
        <v>0</v>
      </c>
      <c r="E21" s="436">
        <v>0</v>
      </c>
      <c r="F21" s="436">
        <v>0</v>
      </c>
      <c r="G21" s="436">
        <v>0</v>
      </c>
      <c r="H21" s="436">
        <v>0</v>
      </c>
      <c r="I21" s="436">
        <v>0</v>
      </c>
    </row>
    <row r="22" s="365" customFormat="true" ht="11.1" customHeight="true" spans="1:9">
      <c r="A22" s="279" t="s">
        <v>194</v>
      </c>
      <c r="B22" s="436">
        <v>0</v>
      </c>
      <c r="C22" s="436">
        <v>0</v>
      </c>
      <c r="D22" s="436">
        <v>0</v>
      </c>
      <c r="E22" s="436">
        <v>0</v>
      </c>
      <c r="F22" s="436">
        <v>0</v>
      </c>
      <c r="G22" s="436">
        <v>0</v>
      </c>
      <c r="H22" s="436">
        <v>0</v>
      </c>
      <c r="I22" s="436">
        <v>0</v>
      </c>
    </row>
    <row r="23" s="365" customFormat="true" ht="11.1" customHeight="true" spans="1:9">
      <c r="A23" s="279" t="s">
        <v>195</v>
      </c>
      <c r="B23" s="436">
        <v>26</v>
      </c>
      <c r="C23" s="436">
        <v>3</v>
      </c>
      <c r="D23" s="436">
        <v>1261.9</v>
      </c>
      <c r="E23" s="436">
        <v>291946.8</v>
      </c>
      <c r="F23" s="436">
        <v>22589.38</v>
      </c>
      <c r="G23" s="436">
        <v>43842.3</v>
      </c>
      <c r="H23" s="436">
        <v>183793.9</v>
      </c>
      <c r="I23" s="436">
        <v>101977.6</v>
      </c>
    </row>
    <row r="24" s="365" customFormat="true" ht="11.1" customHeight="true" spans="1:9">
      <c r="A24" s="279" t="s">
        <v>196</v>
      </c>
      <c r="B24" s="436">
        <v>4</v>
      </c>
      <c r="C24" s="436">
        <v>1</v>
      </c>
      <c r="D24" s="436">
        <v>141.4</v>
      </c>
      <c r="E24" s="436">
        <v>27021.1</v>
      </c>
      <c r="F24" s="436">
        <v>9047.74</v>
      </c>
      <c r="G24" s="436">
        <v>2390.9</v>
      </c>
      <c r="H24" s="436">
        <v>39288.1</v>
      </c>
      <c r="I24" s="436">
        <v>20749.1</v>
      </c>
    </row>
    <row r="25" s="365" customFormat="true" ht="11.1" customHeight="true" spans="1:9">
      <c r="A25" s="279" t="s">
        <v>197</v>
      </c>
      <c r="B25" s="436">
        <v>1</v>
      </c>
      <c r="C25" s="436">
        <v>0</v>
      </c>
      <c r="D25" s="436">
        <v>0</v>
      </c>
      <c r="E25" s="436">
        <v>7014.1</v>
      </c>
      <c r="F25" s="436">
        <v>1913.45</v>
      </c>
      <c r="G25" s="436">
        <v>336.9</v>
      </c>
      <c r="H25" s="436">
        <v>22169.7</v>
      </c>
      <c r="I25" s="436">
        <v>481.8</v>
      </c>
    </row>
    <row r="26" s="365" customFormat="true" ht="11.1" customHeight="true" spans="1:9">
      <c r="A26" s="279" t="s">
        <v>198</v>
      </c>
      <c r="B26" s="436">
        <v>0</v>
      </c>
      <c r="C26" s="436">
        <v>0</v>
      </c>
      <c r="D26" s="436">
        <v>0</v>
      </c>
      <c r="E26" s="436">
        <v>0</v>
      </c>
      <c r="F26" s="436">
        <v>0</v>
      </c>
      <c r="G26" s="436">
        <v>0</v>
      </c>
      <c r="H26" s="436">
        <v>0</v>
      </c>
      <c r="I26" s="436">
        <v>0</v>
      </c>
    </row>
    <row r="27" s="365" customFormat="true" ht="11.1" customHeight="true" spans="1:9">
      <c r="A27" s="279" t="s">
        <v>199</v>
      </c>
      <c r="B27" s="436">
        <v>2</v>
      </c>
      <c r="C27" s="436">
        <v>0</v>
      </c>
      <c r="D27" s="436">
        <v>0</v>
      </c>
      <c r="E27" s="436">
        <v>2293.4</v>
      </c>
      <c r="F27" s="436">
        <v>952.89</v>
      </c>
      <c r="G27" s="436">
        <v>12.2</v>
      </c>
      <c r="H27" s="436">
        <v>7730.3</v>
      </c>
      <c r="I27" s="436">
        <v>6460.7</v>
      </c>
    </row>
    <row r="28" s="365" customFormat="true" ht="11.1" customHeight="true" spans="1:9">
      <c r="A28" s="279" t="s">
        <v>200</v>
      </c>
      <c r="B28" s="436">
        <v>5</v>
      </c>
      <c r="C28" s="436">
        <v>0</v>
      </c>
      <c r="D28" s="436">
        <v>0</v>
      </c>
      <c r="E28" s="436">
        <v>50536.2</v>
      </c>
      <c r="F28" s="436">
        <v>16335.06</v>
      </c>
      <c r="G28" s="436">
        <v>16217.2</v>
      </c>
      <c r="H28" s="436">
        <v>50914.8</v>
      </c>
      <c r="I28" s="436">
        <v>36883.4</v>
      </c>
    </row>
    <row r="29" s="365" customFormat="true" ht="11.1" customHeight="true" spans="1:9">
      <c r="A29" s="279" t="s">
        <v>201</v>
      </c>
      <c r="B29" s="436">
        <v>2</v>
      </c>
      <c r="C29" s="436">
        <v>0</v>
      </c>
      <c r="D29" s="436">
        <v>0</v>
      </c>
      <c r="E29" s="436">
        <v>6633.9</v>
      </c>
      <c r="F29" s="436">
        <v>2812.8</v>
      </c>
      <c r="G29" s="436">
        <v>1680.6</v>
      </c>
      <c r="H29" s="436">
        <v>5677.2</v>
      </c>
      <c r="I29" s="436">
        <v>5287.2</v>
      </c>
    </row>
    <row r="30" s="365" customFormat="true" ht="11.1" customHeight="true" spans="1:9">
      <c r="A30" s="279" t="s">
        <v>202</v>
      </c>
      <c r="B30" s="436">
        <v>11</v>
      </c>
      <c r="C30" s="436">
        <v>1</v>
      </c>
      <c r="D30" s="436">
        <v>1.4</v>
      </c>
      <c r="E30" s="436">
        <v>24945.2</v>
      </c>
      <c r="F30" s="436">
        <v>5298.97</v>
      </c>
      <c r="G30" s="436">
        <v>3042.8</v>
      </c>
      <c r="H30" s="436">
        <v>18900.9</v>
      </c>
      <c r="I30" s="436">
        <v>10808.1</v>
      </c>
    </row>
    <row r="31" s="365" customFormat="true" ht="11.1" customHeight="true" spans="1:9">
      <c r="A31" s="279" t="s">
        <v>203</v>
      </c>
      <c r="B31" s="436">
        <v>1</v>
      </c>
      <c r="C31" s="436">
        <v>0</v>
      </c>
      <c r="D31" s="436">
        <v>0</v>
      </c>
      <c r="E31" s="436">
        <v>95599.4</v>
      </c>
      <c r="F31" s="436">
        <v>26957.76</v>
      </c>
      <c r="G31" s="436">
        <v>3702.5</v>
      </c>
      <c r="H31" s="436">
        <v>39356</v>
      </c>
      <c r="I31" s="436">
        <v>21410</v>
      </c>
    </row>
    <row r="32" s="365" customFormat="true" ht="11.1" customHeight="true" spans="1:9">
      <c r="A32" s="279" t="s">
        <v>204</v>
      </c>
      <c r="B32" s="436">
        <v>10</v>
      </c>
      <c r="C32" s="436">
        <v>2</v>
      </c>
      <c r="D32" s="436">
        <v>72.9</v>
      </c>
      <c r="E32" s="436">
        <v>46174.8</v>
      </c>
      <c r="F32" s="436">
        <v>11456.49</v>
      </c>
      <c r="G32" s="436">
        <v>5093.5</v>
      </c>
      <c r="H32" s="436">
        <v>37397.4</v>
      </c>
      <c r="I32" s="436">
        <v>21917.6</v>
      </c>
    </row>
    <row r="33" s="365" customFormat="true" ht="11.1" customHeight="true" spans="1:9">
      <c r="A33" s="279" t="s">
        <v>205</v>
      </c>
      <c r="B33" s="436">
        <v>4</v>
      </c>
      <c r="C33" s="436">
        <v>0</v>
      </c>
      <c r="D33" s="436">
        <v>0</v>
      </c>
      <c r="E33" s="436">
        <v>23008.5</v>
      </c>
      <c r="F33" s="436">
        <v>5527.08</v>
      </c>
      <c r="G33" s="436">
        <v>567.6</v>
      </c>
      <c r="H33" s="436">
        <v>16233.5</v>
      </c>
      <c r="I33" s="436">
        <v>12350.1</v>
      </c>
    </row>
    <row r="34" s="365" customFormat="true" ht="11.1" customHeight="true" spans="1:9">
      <c r="A34" s="279" t="s">
        <v>206</v>
      </c>
      <c r="B34" s="436">
        <v>3</v>
      </c>
      <c r="C34" s="436">
        <v>0</v>
      </c>
      <c r="D34" s="436">
        <v>0</v>
      </c>
      <c r="E34" s="436">
        <v>12072.7</v>
      </c>
      <c r="F34" s="436">
        <v>2064.1</v>
      </c>
      <c r="G34" s="436">
        <v>598.7</v>
      </c>
      <c r="H34" s="436">
        <v>3332.5</v>
      </c>
      <c r="I34" s="436">
        <v>2718.5</v>
      </c>
    </row>
    <row r="35" s="365" customFormat="true" ht="11.1" customHeight="true" spans="1:9">
      <c r="A35" s="279" t="s">
        <v>207</v>
      </c>
      <c r="B35" s="436">
        <v>1</v>
      </c>
      <c r="C35" s="436">
        <v>0</v>
      </c>
      <c r="D35" s="436">
        <v>0</v>
      </c>
      <c r="E35" s="436">
        <v>2188</v>
      </c>
      <c r="F35" s="436">
        <v>212.46</v>
      </c>
      <c r="G35" s="436">
        <v>309.1</v>
      </c>
      <c r="H35" s="436">
        <v>1926.8</v>
      </c>
      <c r="I35" s="436">
        <v>1775.5</v>
      </c>
    </row>
    <row r="36" s="365" customFormat="true" ht="11.1" customHeight="true" spans="1:9">
      <c r="A36" s="279" t="s">
        <v>208</v>
      </c>
      <c r="B36" s="436">
        <v>10</v>
      </c>
      <c r="C36" s="436">
        <v>4</v>
      </c>
      <c r="D36" s="436">
        <v>279.5</v>
      </c>
      <c r="E36" s="436">
        <v>48270.9</v>
      </c>
      <c r="F36" s="436">
        <v>9058.7</v>
      </c>
      <c r="G36" s="436">
        <v>2915.8</v>
      </c>
      <c r="H36" s="436">
        <v>20719.9</v>
      </c>
      <c r="I36" s="436">
        <v>18415.8</v>
      </c>
    </row>
    <row r="37" s="365" customFormat="true" ht="11.1" customHeight="true" spans="1:9">
      <c r="A37" s="279" t="s">
        <v>209</v>
      </c>
      <c r="B37" s="436">
        <v>1</v>
      </c>
      <c r="C37" s="436">
        <v>1</v>
      </c>
      <c r="D37" s="436">
        <v>359.8</v>
      </c>
      <c r="E37" s="436">
        <v>4183.1</v>
      </c>
      <c r="F37" s="436">
        <v>1156.63</v>
      </c>
      <c r="G37" s="436">
        <v>678.3</v>
      </c>
      <c r="H37" s="436">
        <v>4224.7</v>
      </c>
      <c r="I37" s="436">
        <v>2366.3</v>
      </c>
    </row>
    <row r="38" s="365" customFormat="true" ht="11.1" customHeight="true" spans="1:9">
      <c r="A38" s="279" t="s">
        <v>210</v>
      </c>
      <c r="B38" s="436">
        <v>0</v>
      </c>
      <c r="C38" s="436">
        <v>0</v>
      </c>
      <c r="D38" s="436">
        <v>0</v>
      </c>
      <c r="E38" s="436">
        <v>0</v>
      </c>
      <c r="F38" s="436">
        <v>0</v>
      </c>
      <c r="G38" s="436">
        <v>0</v>
      </c>
      <c r="H38" s="436">
        <v>0</v>
      </c>
      <c r="I38" s="436">
        <v>0</v>
      </c>
    </row>
    <row r="39" s="365" customFormat="true" ht="11.1" customHeight="true" spans="1:9">
      <c r="A39" s="279" t="s">
        <v>211</v>
      </c>
      <c r="B39" s="436">
        <v>26</v>
      </c>
      <c r="C39" s="436">
        <v>1</v>
      </c>
      <c r="D39" s="436">
        <v>279.2</v>
      </c>
      <c r="E39" s="436">
        <v>114983.4</v>
      </c>
      <c r="F39" s="436">
        <v>33942.38</v>
      </c>
      <c r="G39" s="436">
        <v>11610.8</v>
      </c>
      <c r="H39" s="436">
        <v>81838.9</v>
      </c>
      <c r="I39" s="436">
        <v>45677.8</v>
      </c>
    </row>
    <row r="40" s="365" customFormat="true" ht="11.1" customHeight="true" spans="1:9">
      <c r="A40" s="279" t="s">
        <v>212</v>
      </c>
      <c r="B40" s="436">
        <v>26</v>
      </c>
      <c r="C40" s="436">
        <v>2</v>
      </c>
      <c r="D40" s="436">
        <v>206</v>
      </c>
      <c r="E40" s="436">
        <v>373035.5</v>
      </c>
      <c r="F40" s="436">
        <v>97020.94</v>
      </c>
      <c r="G40" s="436">
        <v>21517.7</v>
      </c>
      <c r="H40" s="436">
        <v>324623.8</v>
      </c>
      <c r="I40" s="436">
        <v>155357.1</v>
      </c>
    </row>
    <row r="41" s="365" customFormat="true" ht="11.1" customHeight="true" spans="1:9">
      <c r="A41" s="279" t="s">
        <v>213</v>
      </c>
      <c r="B41" s="436">
        <v>12</v>
      </c>
      <c r="C41" s="436">
        <v>1</v>
      </c>
      <c r="D41" s="436">
        <v>14.2</v>
      </c>
      <c r="E41" s="436">
        <v>101212.1</v>
      </c>
      <c r="F41" s="436">
        <v>7249.75</v>
      </c>
      <c r="G41" s="436">
        <v>10379.4</v>
      </c>
      <c r="H41" s="436">
        <v>45720</v>
      </c>
      <c r="I41" s="436">
        <v>36246.7</v>
      </c>
    </row>
    <row r="42" s="365" customFormat="true" ht="11.1" customHeight="true" spans="1:9">
      <c r="A42" s="279" t="s">
        <v>214</v>
      </c>
      <c r="B42" s="436">
        <v>2</v>
      </c>
      <c r="C42" s="436">
        <v>0</v>
      </c>
      <c r="D42" s="436">
        <v>0</v>
      </c>
      <c r="E42" s="436">
        <v>102466.3</v>
      </c>
      <c r="F42" s="436">
        <v>26494.89</v>
      </c>
      <c r="G42" s="436">
        <v>23393.6</v>
      </c>
      <c r="H42" s="436">
        <v>103733.6</v>
      </c>
      <c r="I42" s="436">
        <v>59633.6</v>
      </c>
    </row>
    <row r="43" s="365" customFormat="true" ht="11.1" customHeight="true" spans="1:9">
      <c r="A43" s="296" t="s">
        <v>248</v>
      </c>
      <c r="B43" s="436">
        <v>118</v>
      </c>
      <c r="C43" s="436">
        <v>10</v>
      </c>
      <c r="D43" s="436">
        <v>2877.5</v>
      </c>
      <c r="E43" s="436">
        <v>758634.1</v>
      </c>
      <c r="F43" s="436">
        <v>183003.56</v>
      </c>
      <c r="G43" s="436">
        <v>38238.5</v>
      </c>
      <c r="H43" s="436">
        <v>471926.6</v>
      </c>
      <c r="I43" s="436">
        <v>283584.4</v>
      </c>
    </row>
    <row r="44" s="365" customFormat="true" ht="11.1" customHeight="true" spans="1:9">
      <c r="A44" s="279" t="s">
        <v>216</v>
      </c>
      <c r="B44" s="436">
        <v>18</v>
      </c>
      <c r="C44" s="436">
        <v>3</v>
      </c>
      <c r="D44" s="436">
        <v>158.6</v>
      </c>
      <c r="E44" s="436">
        <v>329865.3</v>
      </c>
      <c r="F44" s="436">
        <v>96953.48</v>
      </c>
      <c r="G44" s="436">
        <v>37520.7</v>
      </c>
      <c r="H44" s="436">
        <v>330218.8</v>
      </c>
      <c r="I44" s="436">
        <v>263565</v>
      </c>
    </row>
    <row r="45" s="365" customFormat="true" ht="11.1" customHeight="true" spans="1:9">
      <c r="A45" s="279" t="s">
        <v>217</v>
      </c>
      <c r="B45" s="436">
        <v>1</v>
      </c>
      <c r="C45" s="436">
        <v>0</v>
      </c>
      <c r="D45" s="436">
        <v>0</v>
      </c>
      <c r="E45" s="436">
        <v>2609.5</v>
      </c>
      <c r="F45" s="436">
        <v>595.49</v>
      </c>
      <c r="G45" s="436">
        <v>0</v>
      </c>
      <c r="H45" s="436">
        <v>2250.4</v>
      </c>
      <c r="I45" s="436">
        <v>1609.9</v>
      </c>
    </row>
    <row r="46" s="365" customFormat="true" ht="11.1" customHeight="true" spans="1:9">
      <c r="A46" s="279" t="s">
        <v>218</v>
      </c>
      <c r="B46" s="477">
        <v>3</v>
      </c>
      <c r="C46" s="436">
        <v>2</v>
      </c>
      <c r="D46" s="436">
        <v>2231.4</v>
      </c>
      <c r="E46" s="436">
        <v>12124.2</v>
      </c>
      <c r="F46" s="436">
        <v>2774.02</v>
      </c>
      <c r="G46" s="436">
        <v>3464.8</v>
      </c>
      <c r="H46" s="436">
        <v>22294.5</v>
      </c>
      <c r="I46" s="436">
        <v>7361.7</v>
      </c>
    </row>
    <row r="47" s="365" customFormat="true" ht="11.1" customHeight="true" spans="1:9">
      <c r="A47" s="466" t="s">
        <v>219</v>
      </c>
      <c r="B47" s="436">
        <v>1</v>
      </c>
      <c r="C47" s="436">
        <v>0</v>
      </c>
      <c r="D47" s="436">
        <v>0</v>
      </c>
      <c r="E47" s="436">
        <v>17616.8</v>
      </c>
      <c r="F47" s="436">
        <v>4348.04</v>
      </c>
      <c r="G47" s="436">
        <v>786</v>
      </c>
      <c r="H47" s="436">
        <v>12406.5</v>
      </c>
      <c r="I47" s="436">
        <v>7567.2</v>
      </c>
    </row>
    <row r="48" s="365" customFormat="true" ht="11.1" customHeight="true" spans="1:9">
      <c r="A48" s="279" t="s">
        <v>220</v>
      </c>
      <c r="B48" s="436">
        <v>18</v>
      </c>
      <c r="C48" s="436">
        <v>3</v>
      </c>
      <c r="D48" s="436">
        <v>154</v>
      </c>
      <c r="E48" s="436">
        <v>603574.2</v>
      </c>
      <c r="F48" s="436">
        <v>93900.83</v>
      </c>
      <c r="G48" s="436">
        <v>31025.4</v>
      </c>
      <c r="H48" s="436">
        <v>274099.7</v>
      </c>
      <c r="I48" s="436">
        <v>211903.6</v>
      </c>
    </row>
    <row r="49" s="365" customFormat="true" ht="11.1" customHeight="true" spans="1:9">
      <c r="A49" s="279" t="s">
        <v>221</v>
      </c>
      <c r="B49" s="436">
        <v>4</v>
      </c>
      <c r="C49" s="436">
        <v>1</v>
      </c>
      <c r="D49" s="436">
        <v>784.6</v>
      </c>
      <c r="E49" s="436">
        <v>15250.5</v>
      </c>
      <c r="F49" s="436">
        <v>2576.54</v>
      </c>
      <c r="G49" s="436">
        <v>907.2</v>
      </c>
      <c r="H49" s="436">
        <v>24342.6</v>
      </c>
      <c r="I49" s="436">
        <v>18778.2</v>
      </c>
    </row>
    <row r="50" s="365" customFormat="true" ht="11.1" customHeight="true" spans="1:9">
      <c r="A50" s="279" t="s">
        <v>222</v>
      </c>
      <c r="B50" s="436">
        <v>0</v>
      </c>
      <c r="C50" s="436">
        <v>0</v>
      </c>
      <c r="D50" s="436">
        <v>0</v>
      </c>
      <c r="E50" s="436">
        <v>0</v>
      </c>
      <c r="F50" s="436">
        <v>0</v>
      </c>
      <c r="G50" s="436">
        <v>0</v>
      </c>
      <c r="H50" s="436">
        <v>0</v>
      </c>
      <c r="I50" s="436">
        <v>0</v>
      </c>
    </row>
    <row r="51" ht="11.1" customHeight="true" spans="1:9">
      <c r="A51" s="279" t="s">
        <v>223</v>
      </c>
      <c r="B51" s="436">
        <v>2</v>
      </c>
      <c r="C51" s="436">
        <v>1</v>
      </c>
      <c r="D51" s="436">
        <v>306.5</v>
      </c>
      <c r="E51" s="436">
        <v>2936.9</v>
      </c>
      <c r="F51" s="436">
        <v>592.37</v>
      </c>
      <c r="G51" s="436">
        <v>1291.4</v>
      </c>
      <c r="H51" s="436">
        <v>4372.1</v>
      </c>
      <c r="I51" s="436">
        <v>3812.2</v>
      </c>
    </row>
    <row r="52" ht="11.1" customHeight="true" spans="1:9">
      <c r="A52" s="279" t="s">
        <v>224</v>
      </c>
      <c r="B52" s="436">
        <v>4</v>
      </c>
      <c r="C52" s="436">
        <v>1</v>
      </c>
      <c r="D52" s="436">
        <v>652.3</v>
      </c>
      <c r="E52" s="436">
        <v>48263.4</v>
      </c>
      <c r="F52" s="436">
        <v>6796.19</v>
      </c>
      <c r="G52" s="436">
        <v>1166.3</v>
      </c>
      <c r="H52" s="436">
        <v>70505.5</v>
      </c>
      <c r="I52" s="436">
        <v>33514.2</v>
      </c>
    </row>
    <row r="53" ht="11.1" customHeight="true" spans="1:9">
      <c r="A53" s="279" t="s">
        <v>225</v>
      </c>
      <c r="B53" s="436">
        <v>0</v>
      </c>
      <c r="C53" s="436">
        <v>0</v>
      </c>
      <c r="D53" s="436">
        <v>0</v>
      </c>
      <c r="E53" s="436">
        <v>0</v>
      </c>
      <c r="F53" s="436">
        <v>0</v>
      </c>
      <c r="G53" s="436">
        <v>0</v>
      </c>
      <c r="H53" s="436">
        <v>0</v>
      </c>
      <c r="I53" s="436">
        <v>0</v>
      </c>
    </row>
    <row r="54" ht="11.1" customHeight="true" spans="1:9">
      <c r="A54" s="279" t="s">
        <v>226</v>
      </c>
      <c r="B54" s="436">
        <v>1</v>
      </c>
      <c r="C54" s="436">
        <v>0</v>
      </c>
      <c r="D54" s="436">
        <v>0</v>
      </c>
      <c r="E54" s="436">
        <v>2680.8</v>
      </c>
      <c r="F54" s="436">
        <v>1232.1</v>
      </c>
      <c r="G54" s="436">
        <v>73.5</v>
      </c>
      <c r="H54" s="436">
        <v>8219.6</v>
      </c>
      <c r="I54" s="436">
        <v>5277.5</v>
      </c>
    </row>
    <row r="55" ht="11.1" customHeight="true" spans="1:9">
      <c r="A55" s="279" t="s">
        <v>227</v>
      </c>
      <c r="B55" s="436">
        <v>0</v>
      </c>
      <c r="C55" s="436">
        <v>0</v>
      </c>
      <c r="D55" s="436">
        <v>0</v>
      </c>
      <c r="E55" s="436">
        <v>0</v>
      </c>
      <c r="F55" s="436">
        <v>0</v>
      </c>
      <c r="G55" s="436">
        <v>0</v>
      </c>
      <c r="H55" s="436">
        <v>0</v>
      </c>
      <c r="I55" s="436">
        <v>0</v>
      </c>
    </row>
    <row r="56" ht="11.1" customHeight="true" spans="1:9">
      <c r="A56" s="282" t="s">
        <v>228</v>
      </c>
      <c r="B56" s="444">
        <v>2</v>
      </c>
      <c r="C56" s="444">
        <v>0</v>
      </c>
      <c r="D56" s="444">
        <v>0</v>
      </c>
      <c r="E56" s="444">
        <v>5100.5</v>
      </c>
      <c r="F56" s="444">
        <v>1791.3</v>
      </c>
      <c r="G56" s="444">
        <v>33</v>
      </c>
      <c r="H56" s="444">
        <v>11490.7</v>
      </c>
      <c r="I56" s="444">
        <v>6349.5</v>
      </c>
    </row>
    <row r="57" spans="2:9">
      <c r="B57" s="299"/>
      <c r="C57" s="299"/>
      <c r="D57" s="299"/>
      <c r="E57" s="299"/>
      <c r="F57" s="299"/>
      <c r="G57" s="299"/>
      <c r="H57" s="299"/>
      <c r="I57" s="299"/>
    </row>
    <row r="58" spans="9:9">
      <c r="I58" s="410"/>
    </row>
    <row r="59" spans="9:9">
      <c r="I59" s="410"/>
    </row>
    <row r="60" spans="9:9">
      <c r="I60" s="410"/>
    </row>
    <row r="61" spans="9:9">
      <c r="I61" s="410"/>
    </row>
    <row r="62" spans="9:9">
      <c r="I62" s="410"/>
    </row>
    <row r="63" spans="9:9">
      <c r="I63" s="410"/>
    </row>
    <row r="64" spans="9:9">
      <c r="I64" s="410"/>
    </row>
    <row r="65" spans="9:9">
      <c r="I65" s="410"/>
    </row>
    <row r="66" spans="9:9">
      <c r="I66" s="410"/>
    </row>
    <row r="67" spans="9:9">
      <c r="I67" s="410"/>
    </row>
    <row r="68" spans="9:9">
      <c r="I68" s="410"/>
    </row>
    <row r="69" spans="9:9">
      <c r="I69" s="410"/>
    </row>
    <row r="70" spans="9:9">
      <c r="I70" s="410"/>
    </row>
    <row r="71" spans="9:9">
      <c r="I71" s="410"/>
    </row>
    <row r="72" spans="9:9">
      <c r="I72" s="410"/>
    </row>
    <row r="73" spans="9:9">
      <c r="I73" s="410"/>
    </row>
    <row r="74" spans="9:9">
      <c r="I74" s="410"/>
    </row>
    <row r="75" spans="9:9">
      <c r="I75" s="410"/>
    </row>
    <row r="76" spans="9:9">
      <c r="I76" s="410"/>
    </row>
    <row r="77" spans="9:9">
      <c r="I77" s="410"/>
    </row>
    <row r="78" spans="9:9">
      <c r="I78" s="410"/>
    </row>
    <row r="79" spans="9:9">
      <c r="I79" s="410"/>
    </row>
    <row r="80" spans="9:9">
      <c r="I80" s="410"/>
    </row>
    <row r="81" spans="9:9">
      <c r="I81" s="410"/>
    </row>
    <row r="82" spans="9:9">
      <c r="I82" s="410"/>
    </row>
    <row r="83" spans="9:9">
      <c r="I83" s="410"/>
    </row>
    <row r="84" spans="9:9">
      <c r="I84" s="410"/>
    </row>
    <row r="85" spans="9:9">
      <c r="I85" s="410"/>
    </row>
    <row r="86" spans="9:9">
      <c r="I86" s="410"/>
    </row>
    <row r="87" spans="9:9">
      <c r="I87" s="410"/>
    </row>
    <row r="88" spans="9:9">
      <c r="I88" s="410"/>
    </row>
    <row r="89" spans="9:9">
      <c r="I89" s="410"/>
    </row>
    <row r="90" spans="9:9">
      <c r="I90" s="410"/>
    </row>
    <row r="91" spans="9:9">
      <c r="I91" s="410"/>
    </row>
    <row r="92" spans="9:9">
      <c r="I92" s="410"/>
    </row>
    <row r="93" spans="9:9">
      <c r="I93" s="410"/>
    </row>
    <row r="94" spans="9:9">
      <c r="I94" s="410"/>
    </row>
    <row r="95" spans="9:9">
      <c r="I95" s="410"/>
    </row>
    <row r="96" spans="9:9">
      <c r="I96" s="410"/>
    </row>
    <row r="97" spans="9:9">
      <c r="I97" s="410"/>
    </row>
    <row r="98" spans="9:9">
      <c r="I98" s="410"/>
    </row>
    <row r="99" spans="9:9">
      <c r="I99" s="410"/>
    </row>
    <row r="100" spans="9:9">
      <c r="I100" s="410"/>
    </row>
    <row r="101" spans="9:9">
      <c r="I101" s="410"/>
    </row>
    <row r="102" spans="9:9">
      <c r="I102" s="410"/>
    </row>
    <row r="103" spans="9:9">
      <c r="I103" s="410"/>
    </row>
    <row r="104" spans="9:9">
      <c r="I104" s="410"/>
    </row>
    <row r="105" spans="9:9">
      <c r="I105" s="410"/>
    </row>
    <row r="106" spans="9:9">
      <c r="I106" s="410"/>
    </row>
    <row r="107" spans="9:9">
      <c r="I107" s="410"/>
    </row>
    <row r="108" spans="9:9">
      <c r="I108" s="410"/>
    </row>
    <row r="109" spans="9:9">
      <c r="I109" s="410"/>
    </row>
    <row r="110" spans="9:9">
      <c r="I110" s="410"/>
    </row>
    <row r="111" spans="9:9">
      <c r="I111" s="410"/>
    </row>
    <row r="112" spans="9:9">
      <c r="I112" s="410"/>
    </row>
    <row r="113" spans="9:9">
      <c r="I113" s="410"/>
    </row>
    <row r="114" spans="9:9">
      <c r="I114" s="410"/>
    </row>
    <row r="115" spans="9:9">
      <c r="I115" s="410"/>
    </row>
    <row r="116" spans="9:9">
      <c r="I116" s="410"/>
    </row>
    <row r="117" spans="9:9">
      <c r="I117" s="410"/>
    </row>
    <row r="118" spans="9:9">
      <c r="I118" s="410"/>
    </row>
    <row r="119" spans="9:9">
      <c r="I119" s="410"/>
    </row>
    <row r="120" spans="9:9">
      <c r="I120" s="410"/>
    </row>
    <row r="121" spans="9:9">
      <c r="I121" s="410"/>
    </row>
    <row r="122" spans="9:9">
      <c r="I122" s="410"/>
    </row>
    <row r="123" spans="9:9">
      <c r="I123" s="410"/>
    </row>
    <row r="124" spans="9:9">
      <c r="I124" s="410"/>
    </row>
    <row r="125" spans="9:9">
      <c r="I125" s="410"/>
    </row>
    <row r="126" spans="9:9">
      <c r="I126" s="410"/>
    </row>
    <row r="127" spans="9:9">
      <c r="I127" s="410"/>
    </row>
    <row r="128" spans="9:9">
      <c r="I128" s="410"/>
    </row>
    <row r="129" spans="9:9">
      <c r="I129" s="410"/>
    </row>
    <row r="130" spans="9:9">
      <c r="I130" s="410"/>
    </row>
    <row r="131" spans="9:9">
      <c r="I131" s="410"/>
    </row>
    <row r="132" spans="9:9">
      <c r="I132" s="410"/>
    </row>
    <row r="133" spans="9:9">
      <c r="I133" s="410"/>
    </row>
    <row r="134" spans="9:9">
      <c r="I134" s="410"/>
    </row>
    <row r="135" spans="9:9">
      <c r="I135" s="410"/>
    </row>
    <row r="136" spans="9:9">
      <c r="I136" s="410"/>
    </row>
    <row r="137" spans="9:9">
      <c r="I137" s="410"/>
    </row>
    <row r="138" spans="9:9">
      <c r="I138" s="410"/>
    </row>
    <row r="139" spans="9:9">
      <c r="I139" s="410"/>
    </row>
    <row r="140" spans="9:9">
      <c r="I140" s="410"/>
    </row>
    <row r="141" spans="9:9">
      <c r="I141" s="410"/>
    </row>
    <row r="142" spans="9:9">
      <c r="I142" s="410"/>
    </row>
    <row r="143" spans="9:9">
      <c r="I143" s="410"/>
    </row>
    <row r="144" spans="9:9">
      <c r="I144" s="410"/>
    </row>
    <row r="145" spans="9:9">
      <c r="I145" s="410"/>
    </row>
    <row r="146" spans="9:9">
      <c r="I146" s="410"/>
    </row>
    <row r="147" spans="9:9">
      <c r="I147" s="410"/>
    </row>
    <row r="148" spans="9:9">
      <c r="I148" s="410"/>
    </row>
    <row r="149" spans="9:9">
      <c r="I149" s="410"/>
    </row>
    <row r="150" spans="9:9">
      <c r="I150" s="410"/>
    </row>
    <row r="151" spans="9:9">
      <c r="I151" s="410"/>
    </row>
    <row r="152" spans="9:9">
      <c r="I152" s="410"/>
    </row>
    <row r="153" spans="9:9">
      <c r="I153" s="410"/>
    </row>
    <row r="154" spans="9:9">
      <c r="I154" s="410"/>
    </row>
    <row r="155" spans="9:9">
      <c r="I155" s="410"/>
    </row>
    <row r="156" spans="9:9">
      <c r="I156" s="410"/>
    </row>
    <row r="157" spans="9:9">
      <c r="I157" s="410"/>
    </row>
    <row r="158" spans="9:9">
      <c r="I158" s="410"/>
    </row>
    <row r="159" spans="9:9">
      <c r="I159" s="410"/>
    </row>
    <row r="160" spans="9:9">
      <c r="I160" s="410"/>
    </row>
    <row r="161" spans="9:9">
      <c r="I161" s="410"/>
    </row>
    <row r="162" spans="9:9">
      <c r="I162" s="410"/>
    </row>
    <row r="163" spans="9:9">
      <c r="I163" s="410"/>
    </row>
    <row r="164" spans="9:9">
      <c r="I164" s="410"/>
    </row>
    <row r="165" spans="9:9">
      <c r="I165" s="410"/>
    </row>
    <row r="166" spans="9:9">
      <c r="I166" s="410"/>
    </row>
    <row r="167" spans="9:9">
      <c r="I167" s="410"/>
    </row>
    <row r="168" spans="9:9">
      <c r="I168" s="410"/>
    </row>
    <row r="169" spans="9:9">
      <c r="I169" s="410"/>
    </row>
    <row r="170" spans="9:9">
      <c r="I170" s="410"/>
    </row>
    <row r="171" spans="9:9">
      <c r="I171" s="410"/>
    </row>
    <row r="172" spans="9:9">
      <c r="I172" s="410"/>
    </row>
    <row r="173" spans="9:9">
      <c r="I173" s="410"/>
    </row>
    <row r="174" spans="9:9">
      <c r="I174" s="410"/>
    </row>
    <row r="175" spans="9:9">
      <c r="I175" s="410"/>
    </row>
    <row r="176" spans="9:9">
      <c r="I176" s="410"/>
    </row>
    <row r="177" spans="9:9">
      <c r="I177" s="410"/>
    </row>
    <row r="178" spans="9:9">
      <c r="I178" s="410"/>
    </row>
    <row r="179" spans="9:9">
      <c r="I179" s="410"/>
    </row>
    <row r="180" spans="9:9">
      <c r="I180" s="410"/>
    </row>
    <row r="181" spans="9:9">
      <c r="I181" s="410"/>
    </row>
    <row r="182" spans="9:9">
      <c r="I182" s="410"/>
    </row>
    <row r="183" spans="9:9">
      <c r="I183" s="410"/>
    </row>
    <row r="184" spans="9:9">
      <c r="I184" s="410"/>
    </row>
    <row r="185" spans="9:9">
      <c r="I185" s="410"/>
    </row>
  </sheetData>
  <mergeCells count="13">
    <mergeCell ref="A1:I1"/>
    <mergeCell ref="B2:D2"/>
    <mergeCell ref="H2:I2"/>
    <mergeCell ref="C3:D3"/>
    <mergeCell ref="A3:A6"/>
    <mergeCell ref="B3:B6"/>
    <mergeCell ref="C4:C6"/>
    <mergeCell ref="D4:D6"/>
    <mergeCell ref="E3:E6"/>
    <mergeCell ref="F3:F6"/>
    <mergeCell ref="G3:G6"/>
    <mergeCell ref="H3:H6"/>
    <mergeCell ref="I4:I6"/>
  </mergeCells>
  <pageMargins left="1.14" right="0.94" top="1.38" bottom="1.1" header="0.51" footer="0.87"/>
  <pageSetup paperSize="9" firstPageNumber="207" orientation="portrait" useFirstPageNumber="true"/>
  <headerFooter alignWithMargins="0" scaleWithDoc="0">
    <oddFooter>&amp;C209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I185"/>
  <sheetViews>
    <sheetView showZeros="0" zoomScale="160" zoomScaleNormal="160" topLeftCell="A31" workbookViewId="0">
      <selection activeCell="A32" sqref="A32"/>
    </sheetView>
  </sheetViews>
  <sheetFormatPr defaultColWidth="9" defaultRowHeight="15.75"/>
  <cols>
    <col min="1" max="1" width="32.375" customWidth="true"/>
    <col min="2" max="2" width="6" style="299" customWidth="true"/>
    <col min="3" max="3" width="6.625" style="299" customWidth="true"/>
    <col min="4" max="4" width="5.125" style="299" customWidth="true"/>
    <col min="5" max="6" width="5.375" style="299" customWidth="true"/>
    <col min="7" max="7" width="5.25" style="299" customWidth="true"/>
    <col min="8" max="8" width="5.75" style="299" customWidth="true"/>
    <col min="9" max="9" width="5.46666666666667" customWidth="true"/>
    <col min="10" max="16" width="7.18333333333333" customWidth="true"/>
  </cols>
  <sheetData>
    <row r="1" ht="18" customHeight="true" spans="1:2">
      <c r="A1" s="272"/>
      <c r="B1" s="446"/>
    </row>
    <row r="2" ht="18" customHeight="true" spans="1:8">
      <c r="A2" s="390" t="s">
        <v>258</v>
      </c>
      <c r="B2" s="446"/>
      <c r="G2" s="474" t="s">
        <v>34</v>
      </c>
      <c r="H2" s="474"/>
    </row>
    <row r="3" s="365" customFormat="true" ht="13.5" customHeight="true" spans="1:8">
      <c r="A3" s="289" t="s">
        <v>106</v>
      </c>
      <c r="B3" s="427"/>
      <c r="C3" s="428" t="s">
        <v>175</v>
      </c>
      <c r="D3" s="428" t="s">
        <v>176</v>
      </c>
      <c r="E3" s="428" t="s">
        <v>246</v>
      </c>
      <c r="F3" s="428" t="s">
        <v>247</v>
      </c>
      <c r="G3" s="428" t="s">
        <v>179</v>
      </c>
      <c r="H3" s="447" t="s">
        <v>180</v>
      </c>
    </row>
    <row r="4" s="365" customFormat="true" ht="13.5" customHeight="true" spans="1:8">
      <c r="A4" s="392"/>
      <c r="B4" s="429" t="s">
        <v>182</v>
      </c>
      <c r="C4" s="430"/>
      <c r="D4" s="430"/>
      <c r="E4" s="430"/>
      <c r="F4" s="430"/>
      <c r="G4" s="430"/>
      <c r="H4" s="448"/>
    </row>
    <row r="5" s="365" customFormat="true" ht="13.5" customHeight="true" spans="1:8">
      <c r="A5" s="392"/>
      <c r="B5" s="430"/>
      <c r="C5" s="430"/>
      <c r="D5" s="430"/>
      <c r="E5" s="430"/>
      <c r="F5" s="430"/>
      <c r="G5" s="430"/>
      <c r="H5" s="448"/>
    </row>
    <row r="6" s="365" customFormat="true" ht="13.5" customHeight="true" spans="1:8">
      <c r="A6" s="292"/>
      <c r="B6" s="431"/>
      <c r="C6" s="431"/>
      <c r="D6" s="431"/>
      <c r="E6" s="431"/>
      <c r="F6" s="431"/>
      <c r="G6" s="431"/>
      <c r="H6" s="449"/>
    </row>
    <row r="7" s="366" customFormat="true" ht="11.1" customHeight="true" spans="1:9">
      <c r="A7" s="395" t="s">
        <v>241</v>
      </c>
      <c r="B7" s="433">
        <v>482525.9</v>
      </c>
      <c r="C7" s="433">
        <v>3192092.1</v>
      </c>
      <c r="D7" s="433">
        <v>14061.4</v>
      </c>
      <c r="E7" s="475">
        <v>194172.6</v>
      </c>
      <c r="F7" s="475">
        <v>264244</v>
      </c>
      <c r="G7" s="433">
        <v>56010</v>
      </c>
      <c r="H7" s="433">
        <v>49741</v>
      </c>
      <c r="I7" s="388"/>
    </row>
    <row r="8" s="366" customFormat="true" ht="11.1" customHeight="true" spans="1:8">
      <c r="A8" s="395" t="s">
        <v>40</v>
      </c>
      <c r="B8" s="433"/>
      <c r="C8" s="434"/>
      <c r="D8" s="434"/>
      <c r="E8" s="434"/>
      <c r="F8" s="434"/>
      <c r="G8" s="434"/>
      <c r="H8" s="434"/>
    </row>
    <row r="9" s="365" customFormat="true" ht="11.1" customHeight="true" spans="1:9">
      <c r="A9" s="279" t="s">
        <v>183</v>
      </c>
      <c r="B9" s="436">
        <v>231741.8</v>
      </c>
      <c r="C9" s="438">
        <v>1464476.2</v>
      </c>
      <c r="D9" s="438">
        <v>6512.1</v>
      </c>
      <c r="E9" s="438">
        <v>53499.9</v>
      </c>
      <c r="F9" s="438">
        <v>87032</v>
      </c>
      <c r="G9" s="438">
        <v>27020</v>
      </c>
      <c r="H9" s="438">
        <v>36683</v>
      </c>
      <c r="I9" s="403"/>
    </row>
    <row r="10" s="365" customFormat="true" ht="11.1" customHeight="true" spans="1:8">
      <c r="A10" s="279" t="s">
        <v>184</v>
      </c>
      <c r="B10" s="436">
        <v>250784.1</v>
      </c>
      <c r="C10" s="438">
        <v>1727615.9</v>
      </c>
      <c r="D10" s="438">
        <v>7549.3</v>
      </c>
      <c r="E10" s="438">
        <v>140672.7</v>
      </c>
      <c r="F10" s="438">
        <v>177212</v>
      </c>
      <c r="G10" s="438">
        <v>28990</v>
      </c>
      <c r="H10" s="438">
        <v>13058</v>
      </c>
    </row>
    <row r="11" s="366" customFormat="true" ht="11.1" customHeight="true" spans="1:9">
      <c r="A11" s="395" t="s">
        <v>128</v>
      </c>
      <c r="B11" s="433"/>
      <c r="C11" s="434"/>
      <c r="D11" s="434"/>
      <c r="E11" s="434"/>
      <c r="F11" s="434"/>
      <c r="G11" s="434"/>
      <c r="H11" s="434"/>
      <c r="I11" s="388"/>
    </row>
    <row r="12" s="365" customFormat="true" ht="11.1" customHeight="true" spans="1:9">
      <c r="A12" s="279" t="s">
        <v>242</v>
      </c>
      <c r="B12" s="436">
        <v>17331.1</v>
      </c>
      <c r="C12" s="438">
        <v>155973.1</v>
      </c>
      <c r="D12" s="438">
        <v>767</v>
      </c>
      <c r="E12" s="438">
        <v>8632.6</v>
      </c>
      <c r="F12" s="438">
        <v>11441</v>
      </c>
      <c r="G12" s="438">
        <v>2041.4</v>
      </c>
      <c r="H12" s="438">
        <v>3816</v>
      </c>
      <c r="I12" s="403"/>
    </row>
    <row r="13" s="365" customFormat="true" ht="11.1" customHeight="true" spans="1:9">
      <c r="A13" s="279" t="s">
        <v>243</v>
      </c>
      <c r="B13" s="436">
        <v>184647.9</v>
      </c>
      <c r="C13" s="438">
        <v>893499.9</v>
      </c>
      <c r="D13" s="438">
        <v>4431.7</v>
      </c>
      <c r="E13" s="438">
        <v>102747</v>
      </c>
      <c r="F13" s="438">
        <v>120947.9</v>
      </c>
      <c r="G13" s="438">
        <v>13769.2</v>
      </c>
      <c r="H13" s="438">
        <v>16058</v>
      </c>
      <c r="I13" s="403"/>
    </row>
    <row r="14" s="365" customFormat="true" ht="11.1" customHeight="true" spans="1:8">
      <c r="A14" s="279" t="s">
        <v>244</v>
      </c>
      <c r="B14" s="436">
        <v>280546.9</v>
      </c>
      <c r="C14" s="438">
        <v>2142619.1</v>
      </c>
      <c r="D14" s="438">
        <v>8862.7</v>
      </c>
      <c r="E14" s="438">
        <v>82793</v>
      </c>
      <c r="F14" s="438">
        <v>131855.1</v>
      </c>
      <c r="G14" s="438">
        <v>40199.4</v>
      </c>
      <c r="H14" s="438">
        <v>29867</v>
      </c>
    </row>
    <row r="15" s="366" customFormat="true" ht="11.1" customHeight="true" spans="1:9">
      <c r="A15" s="395" t="s">
        <v>132</v>
      </c>
      <c r="B15" s="433"/>
      <c r="C15" s="434"/>
      <c r="D15" s="434"/>
      <c r="E15" s="434"/>
      <c r="F15" s="434"/>
      <c r="G15" s="434"/>
      <c r="H15" s="434"/>
      <c r="I15" s="388"/>
    </row>
    <row r="16" s="365" customFormat="true" ht="11.1" customHeight="true" spans="1:8">
      <c r="A16" s="279" t="s">
        <v>188</v>
      </c>
      <c r="B16" s="436">
        <v>0</v>
      </c>
      <c r="C16" s="438">
        <v>0</v>
      </c>
      <c r="D16" s="438">
        <v>0</v>
      </c>
      <c r="E16" s="438">
        <v>0</v>
      </c>
      <c r="F16" s="438">
        <v>0</v>
      </c>
      <c r="G16" s="438">
        <v>0</v>
      </c>
      <c r="H16" s="438">
        <v>0</v>
      </c>
    </row>
    <row r="17" s="365" customFormat="true" ht="11.1" customHeight="true" spans="1:8">
      <c r="A17" s="279" t="s">
        <v>189</v>
      </c>
      <c r="B17" s="436">
        <v>0</v>
      </c>
      <c r="C17" s="438">
        <v>0</v>
      </c>
      <c r="D17" s="438">
        <v>0</v>
      </c>
      <c r="E17" s="438">
        <v>0</v>
      </c>
      <c r="F17" s="438">
        <v>0</v>
      </c>
      <c r="G17" s="438">
        <v>0</v>
      </c>
      <c r="H17" s="438">
        <v>0</v>
      </c>
    </row>
    <row r="18" s="365" customFormat="true" ht="11.1" customHeight="true" spans="1:8">
      <c r="A18" s="279" t="s">
        <v>190</v>
      </c>
      <c r="B18" s="436">
        <v>0</v>
      </c>
      <c r="C18" s="438">
        <v>0</v>
      </c>
      <c r="D18" s="438">
        <v>0</v>
      </c>
      <c r="E18" s="438">
        <v>0</v>
      </c>
      <c r="F18" s="438">
        <v>0</v>
      </c>
      <c r="G18" s="438">
        <v>0</v>
      </c>
      <c r="H18" s="438">
        <v>0</v>
      </c>
    </row>
    <row r="19" s="365" customFormat="true" ht="11.1" customHeight="true" spans="1:8">
      <c r="A19" s="279" t="s">
        <v>191</v>
      </c>
      <c r="B19" s="436">
        <v>0</v>
      </c>
      <c r="C19" s="438">
        <v>0</v>
      </c>
      <c r="D19" s="438">
        <v>0</v>
      </c>
      <c r="E19" s="438">
        <v>0</v>
      </c>
      <c r="F19" s="438">
        <v>0</v>
      </c>
      <c r="G19" s="438">
        <v>0</v>
      </c>
      <c r="H19" s="438">
        <v>0</v>
      </c>
    </row>
    <row r="20" s="365" customFormat="true" ht="11.1" customHeight="true" spans="1:9">
      <c r="A20" s="279" t="s">
        <v>192</v>
      </c>
      <c r="B20" s="436">
        <v>2954.5</v>
      </c>
      <c r="C20" s="438">
        <v>27564</v>
      </c>
      <c r="D20" s="438">
        <v>889.7</v>
      </c>
      <c r="E20" s="438">
        <v>1553.5</v>
      </c>
      <c r="F20" s="438">
        <v>3244.3</v>
      </c>
      <c r="G20" s="438">
        <v>801.1</v>
      </c>
      <c r="H20" s="438">
        <v>309</v>
      </c>
      <c r="I20" s="403"/>
    </row>
    <row r="21" s="365" customFormat="true" ht="11.1" customHeight="true" spans="1:8">
      <c r="A21" s="279" t="s">
        <v>193</v>
      </c>
      <c r="B21" s="436">
        <v>0</v>
      </c>
      <c r="C21" s="438">
        <v>0</v>
      </c>
      <c r="D21" s="438">
        <v>0</v>
      </c>
      <c r="E21" s="438">
        <v>0</v>
      </c>
      <c r="F21" s="438">
        <v>0</v>
      </c>
      <c r="G21" s="438">
        <v>0</v>
      </c>
      <c r="H21" s="438">
        <v>0</v>
      </c>
    </row>
    <row r="22" s="365" customFormat="true" ht="11.1" customHeight="true" spans="1:9">
      <c r="A22" s="279" t="s">
        <v>194</v>
      </c>
      <c r="B22" s="436">
        <v>0</v>
      </c>
      <c r="C22" s="438">
        <v>0</v>
      </c>
      <c r="D22" s="438">
        <v>0</v>
      </c>
      <c r="E22" s="438">
        <v>0</v>
      </c>
      <c r="F22" s="438">
        <v>0</v>
      </c>
      <c r="G22" s="438">
        <v>0</v>
      </c>
      <c r="H22" s="438">
        <v>0</v>
      </c>
      <c r="I22" s="403"/>
    </row>
    <row r="23" s="365" customFormat="true" ht="11.1" customHeight="true" spans="1:8">
      <c r="A23" s="279" t="s">
        <v>195</v>
      </c>
      <c r="B23" s="436">
        <v>50800.9</v>
      </c>
      <c r="C23" s="438">
        <v>301820.1</v>
      </c>
      <c r="D23" s="438">
        <v>645</v>
      </c>
      <c r="E23" s="438">
        <v>3691</v>
      </c>
      <c r="F23" s="438">
        <v>3297.2</v>
      </c>
      <c r="G23" s="438">
        <v>-1038.8</v>
      </c>
      <c r="H23" s="438">
        <v>2616</v>
      </c>
    </row>
    <row r="24" s="365" customFormat="true" ht="11.1" customHeight="true" spans="1:8">
      <c r="A24" s="279" t="s">
        <v>196</v>
      </c>
      <c r="B24" s="436">
        <v>8973.5</v>
      </c>
      <c r="C24" s="438">
        <v>26004</v>
      </c>
      <c r="D24" s="438">
        <v>178.3</v>
      </c>
      <c r="E24" s="438">
        <v>2764.9</v>
      </c>
      <c r="F24" s="438">
        <v>4151.6</v>
      </c>
      <c r="G24" s="438">
        <v>1208.4</v>
      </c>
      <c r="H24" s="438">
        <v>475</v>
      </c>
    </row>
    <row r="25" s="365" customFormat="true" ht="11.1" customHeight="true" spans="1:8">
      <c r="A25" s="279" t="s">
        <v>197</v>
      </c>
      <c r="B25" s="436">
        <v>18681.1</v>
      </c>
      <c r="C25" s="438">
        <v>6965.8</v>
      </c>
      <c r="D25" s="438">
        <v>116.5</v>
      </c>
      <c r="E25" s="438">
        <v>680</v>
      </c>
      <c r="F25" s="438">
        <v>796.5</v>
      </c>
      <c r="G25" s="438">
        <v>0</v>
      </c>
      <c r="H25" s="438">
        <v>63</v>
      </c>
    </row>
    <row r="26" s="365" customFormat="true" ht="11.1" customHeight="true" spans="1:8">
      <c r="A26" s="279" t="s">
        <v>198</v>
      </c>
      <c r="B26" s="436">
        <v>0</v>
      </c>
      <c r="C26" s="438">
        <v>0</v>
      </c>
      <c r="D26" s="438">
        <v>0</v>
      </c>
      <c r="E26" s="438">
        <v>0</v>
      </c>
      <c r="F26" s="438">
        <v>0</v>
      </c>
      <c r="G26" s="438">
        <v>0</v>
      </c>
      <c r="H26" s="438">
        <v>0</v>
      </c>
    </row>
    <row r="27" s="365" customFormat="true" ht="11.1" customHeight="true" spans="1:8">
      <c r="A27" s="279" t="s">
        <v>199</v>
      </c>
      <c r="B27" s="436">
        <v>156.6</v>
      </c>
      <c r="C27" s="438">
        <v>6946.8</v>
      </c>
      <c r="D27" s="438">
        <v>59.3</v>
      </c>
      <c r="E27" s="438">
        <v>329.1</v>
      </c>
      <c r="F27" s="438">
        <v>399.1</v>
      </c>
      <c r="G27" s="438">
        <v>10.7</v>
      </c>
      <c r="H27" s="438">
        <v>192</v>
      </c>
    </row>
    <row r="28" s="365" customFormat="true" ht="11.1" customHeight="true" spans="1:8">
      <c r="A28" s="279" t="s">
        <v>200</v>
      </c>
      <c r="B28" s="436">
        <v>9733.6</v>
      </c>
      <c r="C28" s="438">
        <v>50403.5</v>
      </c>
      <c r="D28" s="438">
        <v>332.2</v>
      </c>
      <c r="E28" s="438">
        <v>932.9</v>
      </c>
      <c r="F28" s="438">
        <v>3059.7</v>
      </c>
      <c r="G28" s="438">
        <v>1794.6</v>
      </c>
      <c r="H28" s="438">
        <v>1611</v>
      </c>
    </row>
    <row r="29" s="365" customFormat="true" ht="11.1" customHeight="true" spans="1:8">
      <c r="A29" s="279" t="s">
        <v>201</v>
      </c>
      <c r="B29" s="436">
        <v>364</v>
      </c>
      <c r="C29" s="438">
        <v>6678.5</v>
      </c>
      <c r="D29" s="438">
        <v>39.7</v>
      </c>
      <c r="E29" s="438">
        <v>79.3</v>
      </c>
      <c r="F29" s="438">
        <v>218.6</v>
      </c>
      <c r="G29" s="438">
        <v>99.6</v>
      </c>
      <c r="H29" s="438">
        <v>176</v>
      </c>
    </row>
    <row r="30" s="365" customFormat="true" ht="11.1" customHeight="true" spans="1:8">
      <c r="A30" s="279" t="s">
        <v>202</v>
      </c>
      <c r="B30" s="436">
        <v>6972.4</v>
      </c>
      <c r="C30" s="438">
        <v>28987.2</v>
      </c>
      <c r="D30" s="438">
        <v>164.9</v>
      </c>
      <c r="E30" s="438">
        <v>624.5</v>
      </c>
      <c r="F30" s="438">
        <v>1736.9</v>
      </c>
      <c r="G30" s="438">
        <v>947.5</v>
      </c>
      <c r="H30" s="438">
        <v>435</v>
      </c>
    </row>
    <row r="31" s="365" customFormat="true" ht="11.1" customHeight="true" spans="1:8">
      <c r="A31" s="279" t="s">
        <v>203</v>
      </c>
      <c r="B31" s="436">
        <v>11758.7</v>
      </c>
      <c r="C31" s="438">
        <v>107214.2</v>
      </c>
      <c r="D31" s="438">
        <v>469.3</v>
      </c>
      <c r="E31" s="438">
        <v>5790.8</v>
      </c>
      <c r="F31" s="438">
        <v>6294.8</v>
      </c>
      <c r="G31" s="438">
        <v>34.7</v>
      </c>
      <c r="H31" s="438">
        <v>2658</v>
      </c>
    </row>
    <row r="32" s="365" customFormat="true" ht="11.1" customHeight="true" spans="1:8">
      <c r="A32" s="279" t="s">
        <v>204</v>
      </c>
      <c r="B32" s="436">
        <v>7407.5</v>
      </c>
      <c r="C32" s="438">
        <v>45702</v>
      </c>
      <c r="D32" s="438">
        <v>237.5</v>
      </c>
      <c r="E32" s="438">
        <v>719.8</v>
      </c>
      <c r="F32" s="438">
        <v>2256.9</v>
      </c>
      <c r="G32" s="438">
        <v>1299.6</v>
      </c>
      <c r="H32" s="438">
        <v>1092</v>
      </c>
    </row>
    <row r="33" s="365" customFormat="true" ht="11.1" customHeight="true" spans="1:8">
      <c r="A33" s="279" t="s">
        <v>205</v>
      </c>
      <c r="B33" s="436">
        <v>3849.2</v>
      </c>
      <c r="C33" s="438">
        <v>22856.7</v>
      </c>
      <c r="D33" s="438">
        <v>81.2</v>
      </c>
      <c r="E33" s="438">
        <v>660.2</v>
      </c>
      <c r="F33" s="438">
        <v>1384.5</v>
      </c>
      <c r="G33" s="438">
        <v>643.1</v>
      </c>
      <c r="H33" s="438">
        <v>463</v>
      </c>
    </row>
    <row r="34" s="365" customFormat="true" ht="11.1" customHeight="true" spans="1:8">
      <c r="A34" s="279" t="s">
        <v>206</v>
      </c>
      <c r="B34" s="436">
        <v>568</v>
      </c>
      <c r="C34" s="438">
        <v>11799.2</v>
      </c>
      <c r="D34" s="438">
        <v>46.6</v>
      </c>
      <c r="E34" s="438">
        <v>326.4</v>
      </c>
      <c r="F34" s="438">
        <v>521.7</v>
      </c>
      <c r="G34" s="438">
        <v>148.7</v>
      </c>
      <c r="H34" s="438">
        <v>318</v>
      </c>
    </row>
    <row r="35" s="365" customFormat="true" ht="11.1" customHeight="true" spans="1:8">
      <c r="A35" s="279" t="s">
        <v>207</v>
      </c>
      <c r="B35" s="436">
        <v>151.3</v>
      </c>
      <c r="C35" s="438">
        <v>2168.4</v>
      </c>
      <c r="D35" s="438">
        <v>33.4</v>
      </c>
      <c r="E35" s="438">
        <v>268.9</v>
      </c>
      <c r="F35" s="438">
        <v>560.4</v>
      </c>
      <c r="G35" s="438">
        <v>258.1</v>
      </c>
      <c r="H35" s="438">
        <v>59</v>
      </c>
    </row>
    <row r="36" s="365" customFormat="true" ht="11.1" customHeight="true" spans="1:8">
      <c r="A36" s="279" t="s">
        <v>208</v>
      </c>
      <c r="B36" s="436">
        <v>1857.9</v>
      </c>
      <c r="C36" s="438">
        <v>49978.4</v>
      </c>
      <c r="D36" s="438">
        <v>146.2</v>
      </c>
      <c r="E36" s="438">
        <v>578.6</v>
      </c>
      <c r="F36" s="438">
        <v>1369</v>
      </c>
      <c r="G36" s="438">
        <v>644.2</v>
      </c>
      <c r="H36" s="438">
        <v>427</v>
      </c>
    </row>
    <row r="37" s="365" customFormat="true" ht="11.1" customHeight="true" spans="1:8">
      <c r="A37" s="279" t="s">
        <v>209</v>
      </c>
      <c r="B37" s="436">
        <v>562.9</v>
      </c>
      <c r="C37" s="438">
        <v>3798.5</v>
      </c>
      <c r="D37" s="438">
        <v>41.8</v>
      </c>
      <c r="E37" s="438">
        <v>-359.8</v>
      </c>
      <c r="F37" s="438">
        <v>3</v>
      </c>
      <c r="G37" s="438">
        <v>321</v>
      </c>
      <c r="H37" s="438">
        <v>112</v>
      </c>
    </row>
    <row r="38" s="365" customFormat="true" ht="11.1" customHeight="true" spans="1:8">
      <c r="A38" s="279" t="s">
        <v>210</v>
      </c>
      <c r="B38" s="436">
        <v>0</v>
      </c>
      <c r="C38" s="438">
        <v>0</v>
      </c>
      <c r="D38" s="438">
        <v>0</v>
      </c>
      <c r="E38" s="438">
        <v>0</v>
      </c>
      <c r="F38" s="438">
        <v>0</v>
      </c>
      <c r="G38" s="438">
        <v>0</v>
      </c>
      <c r="H38" s="438">
        <v>0</v>
      </c>
    </row>
    <row r="39" s="365" customFormat="true" ht="11.1" customHeight="true" spans="1:8">
      <c r="A39" s="279" t="s">
        <v>211</v>
      </c>
      <c r="B39" s="436">
        <v>21552.7</v>
      </c>
      <c r="C39" s="438">
        <v>114837.4</v>
      </c>
      <c r="D39" s="438">
        <v>519.9</v>
      </c>
      <c r="E39" s="438">
        <v>3466.1</v>
      </c>
      <c r="F39" s="438">
        <v>6767.9</v>
      </c>
      <c r="G39" s="438">
        <v>2781.9</v>
      </c>
      <c r="H39" s="438">
        <v>3289</v>
      </c>
    </row>
    <row r="40" s="365" customFormat="true" ht="11.1" customHeight="true" spans="1:8">
      <c r="A40" s="279" t="s">
        <v>212</v>
      </c>
      <c r="B40" s="436">
        <v>98355.3</v>
      </c>
      <c r="C40" s="438">
        <v>382190.3</v>
      </c>
      <c r="D40" s="438">
        <v>1582.6</v>
      </c>
      <c r="E40" s="438">
        <v>24019.7</v>
      </c>
      <c r="F40" s="438">
        <v>34093.6</v>
      </c>
      <c r="G40" s="438">
        <v>8491.3</v>
      </c>
      <c r="H40" s="438">
        <v>3332</v>
      </c>
    </row>
    <row r="41" s="365" customFormat="true" ht="11.1" customHeight="true" spans="1:8">
      <c r="A41" s="279" t="s">
        <v>213</v>
      </c>
      <c r="B41" s="436">
        <v>4199.7</v>
      </c>
      <c r="C41" s="438">
        <v>105332.9</v>
      </c>
      <c r="D41" s="438">
        <v>206.3</v>
      </c>
      <c r="E41" s="438">
        <v>1313.1</v>
      </c>
      <c r="F41" s="438">
        <v>2974.2</v>
      </c>
      <c r="G41" s="438">
        <v>1454.8</v>
      </c>
      <c r="H41" s="438">
        <v>960</v>
      </c>
    </row>
    <row r="42" s="365" customFormat="true" ht="11.1" customHeight="true" spans="1:8">
      <c r="A42" s="279" t="s">
        <v>214</v>
      </c>
      <c r="B42" s="436">
        <v>30726.3</v>
      </c>
      <c r="C42" s="438">
        <v>100228.7</v>
      </c>
      <c r="D42" s="438">
        <v>598.6</v>
      </c>
      <c r="E42" s="438">
        <v>8792.9</v>
      </c>
      <c r="F42" s="438">
        <v>13461.7</v>
      </c>
      <c r="G42" s="438">
        <v>4070.2</v>
      </c>
      <c r="H42" s="438">
        <v>560</v>
      </c>
    </row>
    <row r="43" s="365" customFormat="true" ht="12" customHeight="true" spans="1:8">
      <c r="A43" s="296" t="s">
        <v>248</v>
      </c>
      <c r="B43" s="436">
        <v>98887.5</v>
      </c>
      <c r="C43" s="438">
        <v>757123.1</v>
      </c>
      <c r="D43" s="438">
        <v>3737.2</v>
      </c>
      <c r="E43" s="438">
        <v>27672.9</v>
      </c>
      <c r="F43" s="438">
        <v>49572.7</v>
      </c>
      <c r="G43" s="438">
        <v>18162.6</v>
      </c>
      <c r="H43" s="438">
        <v>21950</v>
      </c>
    </row>
    <row r="44" s="365" customFormat="true" ht="11.1" customHeight="true" spans="1:8">
      <c r="A44" s="279" t="s">
        <v>216</v>
      </c>
      <c r="B44" s="436">
        <v>43611.1</v>
      </c>
      <c r="C44" s="438">
        <v>316873.7</v>
      </c>
      <c r="D44" s="438">
        <v>1580.6</v>
      </c>
      <c r="E44" s="438">
        <v>59402.9</v>
      </c>
      <c r="F44" s="438">
        <v>62744.2</v>
      </c>
      <c r="G44" s="438">
        <v>1760.7</v>
      </c>
      <c r="H44" s="438">
        <v>3323</v>
      </c>
    </row>
    <row r="45" s="365" customFormat="true" ht="11.1" customHeight="true" spans="1:8">
      <c r="A45" s="279" t="s">
        <v>217</v>
      </c>
      <c r="B45" s="436">
        <v>81.6</v>
      </c>
      <c r="C45" s="438">
        <v>2572.2</v>
      </c>
      <c r="D45" s="438">
        <v>20.8</v>
      </c>
      <c r="E45" s="438">
        <v>206.4</v>
      </c>
      <c r="F45" s="438">
        <v>335.7</v>
      </c>
      <c r="G45" s="438">
        <v>108.5</v>
      </c>
      <c r="H45" s="438">
        <v>85</v>
      </c>
    </row>
    <row r="46" s="365" customFormat="true" ht="11.1" customHeight="true" spans="1:8">
      <c r="A46" s="279" t="s">
        <v>218</v>
      </c>
      <c r="B46" s="436">
        <v>7457.9</v>
      </c>
      <c r="C46" s="438">
        <v>12856.4</v>
      </c>
      <c r="D46" s="438">
        <v>109</v>
      </c>
      <c r="E46" s="438">
        <v>-2170.8</v>
      </c>
      <c r="F46" s="438">
        <v>-3091.9</v>
      </c>
      <c r="G46" s="438">
        <v>-1030.1</v>
      </c>
      <c r="H46" s="438">
        <v>374</v>
      </c>
    </row>
    <row r="47" s="365" customFormat="true" ht="11.1" customHeight="true" spans="1:8">
      <c r="A47" s="279" t="s">
        <v>219</v>
      </c>
      <c r="B47" s="436">
        <v>2528.4</v>
      </c>
      <c r="C47" s="438">
        <v>17562.1</v>
      </c>
      <c r="D47" s="438">
        <v>131.2</v>
      </c>
      <c r="E47" s="438">
        <v>1406.8</v>
      </c>
      <c r="F47" s="438">
        <v>1528.8</v>
      </c>
      <c r="G47" s="438">
        <v>-9.2</v>
      </c>
      <c r="H47" s="438">
        <v>370</v>
      </c>
    </row>
    <row r="48" s="365" customFormat="true" ht="11.1" customHeight="true" spans="1:8">
      <c r="A48" s="279" t="s">
        <v>220</v>
      </c>
      <c r="B48" s="436">
        <v>20791.9</v>
      </c>
      <c r="C48" s="438">
        <v>602022.8</v>
      </c>
      <c r="D48" s="438">
        <v>1744.3</v>
      </c>
      <c r="E48" s="438">
        <v>38844.8</v>
      </c>
      <c r="F48" s="438">
        <v>52115.4</v>
      </c>
      <c r="G48" s="438">
        <v>11526.3</v>
      </c>
      <c r="H48" s="438">
        <v>3267</v>
      </c>
    </row>
    <row r="49" s="365" customFormat="true" ht="11.1" customHeight="true" spans="1:8">
      <c r="A49" s="279" t="s">
        <v>221</v>
      </c>
      <c r="B49" s="436">
        <v>4140.9</v>
      </c>
      <c r="C49" s="438">
        <v>17380.3</v>
      </c>
      <c r="D49" s="438">
        <v>45.1</v>
      </c>
      <c r="E49" s="438">
        <v>-671.2</v>
      </c>
      <c r="F49" s="438">
        <v>-307.6</v>
      </c>
      <c r="G49" s="438">
        <v>318.5</v>
      </c>
      <c r="H49" s="438">
        <v>308</v>
      </c>
    </row>
    <row r="50" s="365" customFormat="true" ht="11.1" customHeight="true" spans="1:8">
      <c r="A50" s="279" t="s">
        <v>222</v>
      </c>
      <c r="B50" s="436">
        <v>0</v>
      </c>
      <c r="C50" s="438">
        <v>0</v>
      </c>
      <c r="D50" s="438">
        <v>0</v>
      </c>
      <c r="E50" s="438">
        <v>0</v>
      </c>
      <c r="F50" s="438">
        <v>0</v>
      </c>
      <c r="G50" s="438">
        <v>0</v>
      </c>
      <c r="H50" s="438">
        <v>0</v>
      </c>
    </row>
    <row r="51" ht="11.1" customHeight="true" spans="1:8">
      <c r="A51" s="279" t="s">
        <v>223</v>
      </c>
      <c r="B51" s="436">
        <v>467</v>
      </c>
      <c r="C51" s="438">
        <v>7470.4</v>
      </c>
      <c r="D51" s="438">
        <v>21</v>
      </c>
      <c r="E51" s="438">
        <v>-157.2</v>
      </c>
      <c r="F51" s="438">
        <v>-33.2</v>
      </c>
      <c r="G51" s="438">
        <v>103</v>
      </c>
      <c r="H51" s="438">
        <v>417</v>
      </c>
    </row>
    <row r="52" ht="11.1" customHeight="true" spans="1:8">
      <c r="A52" s="279" t="s">
        <v>224</v>
      </c>
      <c r="B52" s="436">
        <v>23743.5</v>
      </c>
      <c r="C52" s="438">
        <v>48943</v>
      </c>
      <c r="D52" s="438">
        <v>208.9</v>
      </c>
      <c r="E52" s="438">
        <v>10593.4</v>
      </c>
      <c r="F52" s="438">
        <v>11714.6</v>
      </c>
      <c r="G52" s="438">
        <v>912.3</v>
      </c>
      <c r="H52" s="438">
        <v>341</v>
      </c>
    </row>
    <row r="53" ht="11.1" customHeight="true" spans="1:8">
      <c r="A53" s="279" t="s">
        <v>225</v>
      </c>
      <c r="B53" s="436">
        <v>0</v>
      </c>
      <c r="C53" s="438">
        <v>0</v>
      </c>
      <c r="D53" s="438">
        <v>0</v>
      </c>
      <c r="E53" s="438">
        <v>0</v>
      </c>
      <c r="F53" s="438">
        <v>0</v>
      </c>
      <c r="G53" s="438">
        <v>0</v>
      </c>
      <c r="H53" s="438">
        <v>0</v>
      </c>
    </row>
    <row r="54" ht="11.1" customHeight="true" spans="1:8">
      <c r="A54" s="279" t="s">
        <v>226</v>
      </c>
      <c r="B54" s="436">
        <v>848.2</v>
      </c>
      <c r="C54" s="438">
        <v>2712.3</v>
      </c>
      <c r="D54" s="438">
        <v>44.4</v>
      </c>
      <c r="E54" s="438">
        <v>1373.4</v>
      </c>
      <c r="F54" s="438">
        <v>1498.5</v>
      </c>
      <c r="G54" s="438">
        <v>80.7</v>
      </c>
      <c r="H54" s="438">
        <v>104</v>
      </c>
    </row>
    <row r="55" ht="11.1" customHeight="true" spans="1:8">
      <c r="A55" s="279" t="s">
        <v>227</v>
      </c>
      <c r="B55" s="436">
        <v>0</v>
      </c>
      <c r="C55" s="436">
        <v>0</v>
      </c>
      <c r="D55" s="436">
        <v>0</v>
      </c>
      <c r="E55" s="436">
        <v>0</v>
      </c>
      <c r="F55" s="436">
        <v>0</v>
      </c>
      <c r="G55" s="436">
        <v>0</v>
      </c>
      <c r="H55" s="436">
        <v>0</v>
      </c>
    </row>
    <row r="56" ht="11.1" customHeight="true" spans="1:8">
      <c r="A56" s="282" t="s">
        <v>228</v>
      </c>
      <c r="B56" s="444">
        <v>341.8</v>
      </c>
      <c r="C56" s="444">
        <v>5099.2</v>
      </c>
      <c r="D56" s="444">
        <v>29.9</v>
      </c>
      <c r="E56" s="444">
        <v>1439.3</v>
      </c>
      <c r="F56" s="444">
        <v>1575.2</v>
      </c>
      <c r="G56" s="444">
        <v>106</v>
      </c>
      <c r="H56" s="444">
        <v>55</v>
      </c>
    </row>
    <row r="57" spans="2:8">
      <c r="B57" s="446"/>
      <c r="C57" s="446"/>
      <c r="D57" s="446"/>
      <c r="E57" s="446"/>
      <c r="F57" s="446"/>
      <c r="G57" s="446"/>
      <c r="H57" s="446"/>
    </row>
    <row r="58" spans="2:2">
      <c r="B58" s="446"/>
    </row>
    <row r="59" spans="2:2">
      <c r="B59" s="446"/>
    </row>
    <row r="60" spans="2:2">
      <c r="B60" s="446"/>
    </row>
    <row r="61" spans="2:2">
      <c r="B61" s="446"/>
    </row>
    <row r="62" spans="2:2">
      <c r="B62" s="446"/>
    </row>
    <row r="63" spans="2:2">
      <c r="B63" s="446"/>
    </row>
    <row r="64" spans="2:2">
      <c r="B64" s="446"/>
    </row>
    <row r="65" spans="2:2">
      <c r="B65" s="446"/>
    </row>
    <row r="66" spans="2:2">
      <c r="B66" s="446"/>
    </row>
    <row r="67" spans="2:2">
      <c r="B67" s="446"/>
    </row>
    <row r="68" spans="2:2">
      <c r="B68" s="446"/>
    </row>
    <row r="69" spans="2:2">
      <c r="B69" s="446"/>
    </row>
    <row r="70" spans="2:2">
      <c r="B70" s="446"/>
    </row>
    <row r="71" spans="2:2">
      <c r="B71" s="446"/>
    </row>
    <row r="72" spans="2:2">
      <c r="B72" s="446"/>
    </row>
    <row r="73" spans="2:2">
      <c r="B73" s="446"/>
    </row>
    <row r="74" spans="2:2">
      <c r="B74" s="446"/>
    </row>
    <row r="75" spans="2:2">
      <c r="B75" s="446"/>
    </row>
    <row r="76" spans="2:2">
      <c r="B76" s="446"/>
    </row>
    <row r="77" spans="2:2">
      <c r="B77" s="446"/>
    </row>
    <row r="78" spans="2:2">
      <c r="B78" s="446"/>
    </row>
    <row r="79" spans="2:2">
      <c r="B79" s="446"/>
    </row>
    <row r="80" spans="2:2">
      <c r="B80" s="446"/>
    </row>
    <row r="81" spans="2:2">
      <c r="B81" s="446"/>
    </row>
    <row r="82" spans="2:2">
      <c r="B82" s="446"/>
    </row>
    <row r="83" spans="2:2">
      <c r="B83" s="446"/>
    </row>
    <row r="84" spans="2:2">
      <c r="B84" s="446"/>
    </row>
    <row r="85" spans="2:2">
      <c r="B85" s="446"/>
    </row>
    <row r="86" spans="2:2">
      <c r="B86" s="446"/>
    </row>
    <row r="87" spans="2:2">
      <c r="B87" s="446"/>
    </row>
    <row r="88" spans="2:2">
      <c r="B88" s="446"/>
    </row>
    <row r="89" spans="2:2">
      <c r="B89" s="446"/>
    </row>
    <row r="90" spans="2:2">
      <c r="B90" s="446"/>
    </row>
    <row r="91" spans="2:2">
      <c r="B91" s="446"/>
    </row>
    <row r="92" spans="2:2">
      <c r="B92" s="446"/>
    </row>
    <row r="93" spans="2:2">
      <c r="B93" s="446"/>
    </row>
    <row r="94" spans="2:2">
      <c r="B94" s="446"/>
    </row>
    <row r="95" spans="2:2">
      <c r="B95" s="446"/>
    </row>
    <row r="96" spans="2:2">
      <c r="B96" s="446"/>
    </row>
    <row r="97" spans="2:2">
      <c r="B97" s="446"/>
    </row>
    <row r="98" spans="2:2">
      <c r="B98" s="446"/>
    </row>
    <row r="99" spans="2:2">
      <c r="B99" s="446"/>
    </row>
    <row r="100" spans="2:2">
      <c r="B100" s="446"/>
    </row>
    <row r="101" spans="2:2">
      <c r="B101" s="446"/>
    </row>
    <row r="102" spans="2:2">
      <c r="B102" s="446"/>
    </row>
    <row r="103" spans="2:2">
      <c r="B103" s="446"/>
    </row>
    <row r="104" spans="2:2">
      <c r="B104" s="446"/>
    </row>
    <row r="105" spans="2:2">
      <c r="B105" s="446"/>
    </row>
    <row r="106" spans="2:2">
      <c r="B106" s="446"/>
    </row>
    <row r="107" spans="2:2">
      <c r="B107" s="446"/>
    </row>
    <row r="108" spans="2:2">
      <c r="B108" s="446"/>
    </row>
    <row r="109" spans="2:2">
      <c r="B109" s="446"/>
    </row>
    <row r="110" spans="2:2">
      <c r="B110" s="446"/>
    </row>
    <row r="111" spans="2:2">
      <c r="B111" s="446"/>
    </row>
    <row r="112" spans="2:2">
      <c r="B112" s="446"/>
    </row>
    <row r="113" spans="2:2">
      <c r="B113" s="446"/>
    </row>
    <row r="114" spans="2:2">
      <c r="B114" s="446"/>
    </row>
    <row r="115" spans="2:2">
      <c r="B115" s="446"/>
    </row>
    <row r="116" spans="2:2">
      <c r="B116" s="446"/>
    </row>
    <row r="117" spans="2:2">
      <c r="B117" s="446"/>
    </row>
    <row r="118" spans="2:2">
      <c r="B118" s="446"/>
    </row>
    <row r="119" spans="2:2">
      <c r="B119" s="446"/>
    </row>
    <row r="120" spans="2:2">
      <c r="B120" s="446"/>
    </row>
    <row r="121" spans="2:2">
      <c r="B121" s="446"/>
    </row>
    <row r="122" spans="2:2">
      <c r="B122" s="446"/>
    </row>
    <row r="123" spans="2:2">
      <c r="B123" s="446"/>
    </row>
    <row r="124" spans="2:2">
      <c r="B124" s="446"/>
    </row>
    <row r="125" spans="2:2">
      <c r="B125" s="446"/>
    </row>
    <row r="126" spans="2:2">
      <c r="B126" s="446"/>
    </row>
    <row r="127" spans="2:2">
      <c r="B127" s="446"/>
    </row>
    <row r="128" spans="2:2">
      <c r="B128" s="446"/>
    </row>
    <row r="129" spans="2:2">
      <c r="B129" s="446"/>
    </row>
    <row r="130" spans="2:2">
      <c r="B130" s="446"/>
    </row>
    <row r="131" spans="2:2">
      <c r="B131" s="446"/>
    </row>
    <row r="132" spans="2:2">
      <c r="B132" s="446"/>
    </row>
    <row r="133" spans="2:2">
      <c r="B133" s="446"/>
    </row>
    <row r="134" spans="2:2">
      <c r="B134" s="446"/>
    </row>
    <row r="135" spans="2:2">
      <c r="B135" s="446"/>
    </row>
    <row r="136" spans="2:2">
      <c r="B136" s="446"/>
    </row>
    <row r="137" spans="2:2">
      <c r="B137" s="446"/>
    </row>
    <row r="138" spans="2:2">
      <c r="B138" s="446"/>
    </row>
    <row r="139" spans="2:2">
      <c r="B139" s="446"/>
    </row>
    <row r="140" spans="2:2">
      <c r="B140" s="446"/>
    </row>
    <row r="141" spans="2:2">
      <c r="B141" s="446"/>
    </row>
    <row r="142" spans="2:2">
      <c r="B142" s="446"/>
    </row>
    <row r="143" spans="2:2">
      <c r="B143" s="446"/>
    </row>
    <row r="144" spans="2:2">
      <c r="B144" s="446"/>
    </row>
    <row r="145" spans="2:2">
      <c r="B145" s="446"/>
    </row>
    <row r="146" spans="2:2">
      <c r="B146" s="446"/>
    </row>
    <row r="147" spans="2:2">
      <c r="B147" s="446"/>
    </row>
    <row r="148" spans="2:2">
      <c r="B148" s="446"/>
    </row>
    <row r="149" spans="2:2">
      <c r="B149" s="446"/>
    </row>
    <row r="150" spans="2:2">
      <c r="B150" s="446"/>
    </row>
    <row r="151" spans="2:2">
      <c r="B151" s="446"/>
    </row>
    <row r="152" spans="2:2">
      <c r="B152" s="446"/>
    </row>
    <row r="153" spans="2:2">
      <c r="B153" s="446"/>
    </row>
    <row r="154" spans="2:2">
      <c r="B154" s="446"/>
    </row>
    <row r="155" spans="2:2">
      <c r="B155" s="446"/>
    </row>
    <row r="156" spans="2:2">
      <c r="B156" s="446"/>
    </row>
    <row r="157" spans="2:2">
      <c r="B157" s="446"/>
    </row>
    <row r="158" spans="2:2">
      <c r="B158" s="446"/>
    </row>
    <row r="159" spans="2:2">
      <c r="B159" s="446"/>
    </row>
    <row r="160" spans="2:2">
      <c r="B160" s="446"/>
    </row>
    <row r="161" spans="2:2">
      <c r="B161" s="446"/>
    </row>
    <row r="162" spans="2:2">
      <c r="B162" s="446"/>
    </row>
    <row r="163" spans="2:2">
      <c r="B163" s="446"/>
    </row>
    <row r="164" spans="2:2">
      <c r="B164" s="446"/>
    </row>
    <row r="165" spans="2:2">
      <c r="B165" s="446"/>
    </row>
    <row r="166" spans="2:2">
      <c r="B166" s="446"/>
    </row>
    <row r="167" spans="2:2">
      <c r="B167" s="446"/>
    </row>
    <row r="168" spans="2:2">
      <c r="B168" s="446"/>
    </row>
    <row r="169" spans="2:2">
      <c r="B169" s="446"/>
    </row>
    <row r="170" spans="2:2">
      <c r="B170" s="446"/>
    </row>
    <row r="171" spans="2:2">
      <c r="B171" s="446"/>
    </row>
    <row r="172" spans="2:2">
      <c r="B172" s="446"/>
    </row>
    <row r="173" spans="2:2">
      <c r="B173" s="446"/>
    </row>
    <row r="174" spans="2:2">
      <c r="B174" s="446"/>
    </row>
    <row r="175" spans="2:2">
      <c r="B175" s="446"/>
    </row>
    <row r="176" spans="2:2">
      <c r="B176" s="446"/>
    </row>
    <row r="177" spans="2:2">
      <c r="B177" s="446"/>
    </row>
    <row r="178" spans="2:2">
      <c r="B178" s="446"/>
    </row>
    <row r="179" spans="2:2">
      <c r="B179" s="446"/>
    </row>
    <row r="180" spans="2:2">
      <c r="B180" s="446"/>
    </row>
    <row r="181" spans="2:2">
      <c r="B181" s="446"/>
    </row>
    <row r="182" spans="2:2">
      <c r="B182" s="446"/>
    </row>
    <row r="183" spans="2:2">
      <c r="B183" s="446"/>
    </row>
    <row r="184" spans="2:2">
      <c r="B184" s="446"/>
    </row>
    <row r="185" spans="2:2">
      <c r="B185" s="446"/>
    </row>
  </sheetData>
  <mergeCells count="9">
    <mergeCell ref="G2:H2"/>
    <mergeCell ref="A3:A6"/>
    <mergeCell ref="B4:B6"/>
    <mergeCell ref="C3:C6"/>
    <mergeCell ref="D3:D6"/>
    <mergeCell ref="E3:E6"/>
    <mergeCell ref="F3:F6"/>
    <mergeCell ref="G3:G6"/>
    <mergeCell ref="H3:H6"/>
  </mergeCells>
  <pageMargins left="1.14" right="0.94" top="1.38" bottom="1.1" header="0.51" footer="0.87"/>
  <pageSetup paperSize="9" firstPageNumber="208" orientation="portrait" useFirstPageNumber="true"/>
  <headerFooter alignWithMargins="0" scaleWithDoc="0">
    <oddFooter>&amp;C210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0"/>
  </sheetPr>
  <dimension ref="A1:I183"/>
  <sheetViews>
    <sheetView showZeros="0" zoomScale="145" zoomScaleNormal="145" workbookViewId="0">
      <selection activeCell="L1" sqref="L1"/>
    </sheetView>
  </sheetViews>
  <sheetFormatPr defaultColWidth="9" defaultRowHeight="15.75"/>
  <cols>
    <col min="1" max="1" width="29.375" customWidth="true"/>
    <col min="2" max="2" width="5.125" style="310" customWidth="true"/>
    <col min="3" max="3" width="3.625" customWidth="true"/>
    <col min="4" max="4" width="5.125" customWidth="true"/>
    <col min="5" max="5" width="6.5" customWidth="true"/>
    <col min="6" max="7" width="6" customWidth="true"/>
    <col min="8" max="8" width="6.25" customWidth="true"/>
    <col min="9" max="9" width="6" customWidth="true"/>
    <col min="10" max="10" width="5.16666666666667" customWidth="true"/>
  </cols>
  <sheetData>
    <row r="1" ht="18" customHeight="true" spans="1:9">
      <c r="A1" s="272" t="s">
        <v>259</v>
      </c>
      <c r="B1" s="312"/>
      <c r="C1" s="272"/>
      <c r="D1" s="272"/>
      <c r="E1" s="272"/>
      <c r="F1" s="272"/>
      <c r="G1" s="272"/>
      <c r="H1" s="272"/>
      <c r="I1" s="272"/>
    </row>
    <row r="2" ht="18" customHeight="true" spans="2:9">
      <c r="B2" s="451" t="s">
        <v>237</v>
      </c>
      <c r="C2" s="452"/>
      <c r="D2" s="452"/>
      <c r="E2" s="452"/>
      <c r="H2" s="398" t="s">
        <v>34</v>
      </c>
      <c r="I2" s="398"/>
    </row>
    <row r="3" s="365" customFormat="true" ht="13.5" customHeight="true" spans="1:9">
      <c r="A3" s="289" t="s">
        <v>106</v>
      </c>
      <c r="B3" s="453" t="s">
        <v>107</v>
      </c>
      <c r="C3" s="454" t="s">
        <v>108</v>
      </c>
      <c r="D3" s="455"/>
      <c r="E3" s="391" t="s">
        <v>238</v>
      </c>
      <c r="F3" s="391" t="s">
        <v>59</v>
      </c>
      <c r="G3" s="391" t="s">
        <v>239</v>
      </c>
      <c r="H3" s="399" t="s">
        <v>240</v>
      </c>
      <c r="I3" s="340" t="s">
        <v>113</v>
      </c>
    </row>
    <row r="4" s="365" customFormat="true" ht="13.5" customHeight="true" spans="1:9">
      <c r="A4" s="392"/>
      <c r="B4" s="456"/>
      <c r="C4" s="457" t="s">
        <v>114</v>
      </c>
      <c r="D4" s="457" t="s">
        <v>115</v>
      </c>
      <c r="E4" s="393"/>
      <c r="F4" s="393"/>
      <c r="G4" s="393"/>
      <c r="H4" s="393"/>
      <c r="I4" s="471" t="s">
        <v>116</v>
      </c>
    </row>
    <row r="5" s="365" customFormat="true" ht="13.5" customHeight="true" spans="1:9">
      <c r="A5" s="392"/>
      <c r="B5" s="456"/>
      <c r="C5" s="406"/>
      <c r="D5" s="406"/>
      <c r="E5" s="393"/>
      <c r="F5" s="393"/>
      <c r="G5" s="393"/>
      <c r="H5" s="393"/>
      <c r="I5" s="400"/>
    </row>
    <row r="6" s="365" customFormat="true" ht="13.5" customHeight="true" spans="1:9">
      <c r="A6" s="292"/>
      <c r="B6" s="458"/>
      <c r="C6" s="407"/>
      <c r="D6" s="407"/>
      <c r="E6" s="394"/>
      <c r="F6" s="394"/>
      <c r="G6" s="394"/>
      <c r="H6" s="394"/>
      <c r="I6" s="401"/>
    </row>
    <row r="7" s="366" customFormat="true" ht="11.1" customHeight="true" spans="1:9">
      <c r="A7" s="395" t="s">
        <v>241</v>
      </c>
      <c r="B7" s="459">
        <v>67</v>
      </c>
      <c r="C7" s="459">
        <v>6</v>
      </c>
      <c r="D7" s="459">
        <v>83018.5</v>
      </c>
      <c r="E7" s="459">
        <v>15870627.8</v>
      </c>
      <c r="F7" s="459">
        <v>2848369.48</v>
      </c>
      <c r="G7" s="459">
        <v>1696309.7</v>
      </c>
      <c r="H7" s="459">
        <v>17186240.7</v>
      </c>
      <c r="I7" s="472">
        <v>5691664.2</v>
      </c>
    </row>
    <row r="8" s="366" customFormat="true" ht="11.1" customHeight="true" spans="1:9">
      <c r="A8" s="395" t="s">
        <v>40</v>
      </c>
      <c r="B8" s="460"/>
      <c r="C8" s="460"/>
      <c r="D8" s="460"/>
      <c r="E8" s="460"/>
      <c r="F8" s="460"/>
      <c r="G8" s="460"/>
      <c r="H8" s="459"/>
      <c r="I8" s="473"/>
    </row>
    <row r="9" s="365" customFormat="true" ht="11.1" customHeight="true" spans="1:9">
      <c r="A9" s="279" t="s">
        <v>183</v>
      </c>
      <c r="B9" s="461">
        <v>41</v>
      </c>
      <c r="C9" s="461">
        <v>4</v>
      </c>
      <c r="D9" s="461">
        <v>7943.2</v>
      </c>
      <c r="E9" s="461">
        <v>1281499.3</v>
      </c>
      <c r="F9" s="461">
        <v>354321.95</v>
      </c>
      <c r="G9" s="461">
        <v>148898.2</v>
      </c>
      <c r="H9" s="461">
        <v>1358600.5</v>
      </c>
      <c r="I9" s="462">
        <v>770564.8</v>
      </c>
    </row>
    <row r="10" s="365" customFormat="true" ht="11.1" customHeight="true" spans="1:9">
      <c r="A10" s="279" t="s">
        <v>184</v>
      </c>
      <c r="B10" s="461">
        <v>26</v>
      </c>
      <c r="C10" s="461">
        <v>2</v>
      </c>
      <c r="D10" s="461">
        <v>75075.3</v>
      </c>
      <c r="E10" s="461">
        <v>14589128.5</v>
      </c>
      <c r="F10" s="461">
        <v>2494047.53</v>
      </c>
      <c r="G10" s="461">
        <v>1547411.5</v>
      </c>
      <c r="H10" s="461">
        <v>15827640.2</v>
      </c>
      <c r="I10" s="462">
        <v>4921099.4</v>
      </c>
    </row>
    <row r="11" s="366" customFormat="true" ht="11.1" customHeight="true" spans="1:9">
      <c r="A11" s="395" t="s">
        <v>128</v>
      </c>
      <c r="B11" s="461"/>
      <c r="C11" s="462"/>
      <c r="D11" s="462"/>
      <c r="E11" s="462"/>
      <c r="F11" s="462"/>
      <c r="G11" s="462"/>
      <c r="H11" s="462"/>
      <c r="I11" s="462"/>
    </row>
    <row r="12" s="365" customFormat="true" ht="11.1" customHeight="true" spans="1:9">
      <c r="A12" s="279" t="s">
        <v>242</v>
      </c>
      <c r="B12" s="461">
        <v>8</v>
      </c>
      <c r="C12" s="462">
        <v>0</v>
      </c>
      <c r="D12" s="462">
        <v>0</v>
      </c>
      <c r="E12" s="462">
        <v>8120598.4</v>
      </c>
      <c r="F12" s="462">
        <v>1913327.93</v>
      </c>
      <c r="G12" s="462">
        <v>1200683.1</v>
      </c>
      <c r="H12" s="462">
        <v>10659355.5</v>
      </c>
      <c r="I12" s="462">
        <v>2894061.6</v>
      </c>
    </row>
    <row r="13" s="365" customFormat="true" ht="11.1" customHeight="true" spans="1:9">
      <c r="A13" s="279" t="s">
        <v>243</v>
      </c>
      <c r="B13" s="461">
        <v>59</v>
      </c>
      <c r="C13" s="462">
        <v>6</v>
      </c>
      <c r="D13" s="462">
        <v>83018.5</v>
      </c>
      <c r="E13" s="462">
        <v>7750029.4</v>
      </c>
      <c r="F13" s="462">
        <v>935041.55</v>
      </c>
      <c r="G13" s="462">
        <v>495626.6</v>
      </c>
      <c r="H13" s="462">
        <v>6526885.2</v>
      </c>
      <c r="I13" s="462">
        <v>2797602.6</v>
      </c>
    </row>
    <row r="14" s="365" customFormat="true" ht="11.1" customHeight="true" spans="1:9">
      <c r="A14" s="395" t="s">
        <v>132</v>
      </c>
      <c r="B14" s="463"/>
      <c r="C14" s="436"/>
      <c r="D14" s="436"/>
      <c r="E14" s="436"/>
      <c r="F14" s="436"/>
      <c r="G14" s="436"/>
      <c r="H14" s="469"/>
      <c r="I14" s="436"/>
    </row>
    <row r="15" s="365" customFormat="true" ht="11.1" customHeight="true" spans="1:9">
      <c r="A15" s="279" t="s">
        <v>188</v>
      </c>
      <c r="B15" s="463">
        <v>0</v>
      </c>
      <c r="C15" s="436">
        <v>0</v>
      </c>
      <c r="D15" s="436">
        <v>0</v>
      </c>
      <c r="E15" s="436">
        <v>0</v>
      </c>
      <c r="F15" s="436">
        <v>0</v>
      </c>
      <c r="G15" s="436">
        <v>0</v>
      </c>
      <c r="H15" s="469">
        <v>0</v>
      </c>
      <c r="I15" s="436">
        <v>0</v>
      </c>
    </row>
    <row r="16" s="365" customFormat="true" ht="11.1" customHeight="true" spans="1:9">
      <c r="A16" s="279" t="s">
        <v>189</v>
      </c>
      <c r="B16" s="463">
        <v>0</v>
      </c>
      <c r="C16" s="436">
        <v>0</v>
      </c>
      <c r="D16" s="436">
        <v>0</v>
      </c>
      <c r="E16" s="436">
        <v>0</v>
      </c>
      <c r="F16" s="436">
        <v>0</v>
      </c>
      <c r="G16" s="436">
        <v>0</v>
      </c>
      <c r="H16" s="469">
        <v>0</v>
      </c>
      <c r="I16" s="436">
        <v>0</v>
      </c>
    </row>
    <row r="17" s="365" customFormat="true" ht="11.1" customHeight="true" spans="1:9">
      <c r="A17" s="279" t="s">
        <v>190</v>
      </c>
      <c r="B17" s="463">
        <v>0</v>
      </c>
      <c r="C17" s="436">
        <v>0</v>
      </c>
      <c r="D17" s="436">
        <v>0</v>
      </c>
      <c r="E17" s="436">
        <v>0</v>
      </c>
      <c r="F17" s="436">
        <v>0</v>
      </c>
      <c r="G17" s="436">
        <v>0</v>
      </c>
      <c r="H17" s="469">
        <v>0</v>
      </c>
      <c r="I17" s="436">
        <v>0</v>
      </c>
    </row>
    <row r="18" s="365" customFormat="true" ht="11.1" customHeight="true" spans="1:9">
      <c r="A18" s="279" t="s">
        <v>191</v>
      </c>
      <c r="B18" s="463">
        <v>0</v>
      </c>
      <c r="C18" s="436">
        <v>0</v>
      </c>
      <c r="D18" s="436">
        <v>0</v>
      </c>
      <c r="E18" s="436">
        <v>0</v>
      </c>
      <c r="F18" s="436">
        <v>0</v>
      </c>
      <c r="G18" s="436">
        <v>0</v>
      </c>
      <c r="H18" s="469">
        <v>0</v>
      </c>
      <c r="I18" s="436">
        <v>0</v>
      </c>
    </row>
    <row r="19" s="365" customFormat="true" ht="11.1" customHeight="true" spans="1:9">
      <c r="A19" s="279" t="s">
        <v>192</v>
      </c>
      <c r="B19" s="463">
        <v>0</v>
      </c>
      <c r="C19" s="436">
        <v>0</v>
      </c>
      <c r="D19" s="436">
        <v>0</v>
      </c>
      <c r="E19" s="436">
        <v>0</v>
      </c>
      <c r="F19" s="436">
        <v>0</v>
      </c>
      <c r="G19" s="436">
        <v>0</v>
      </c>
      <c r="H19" s="469">
        <v>0</v>
      </c>
      <c r="I19" s="436">
        <v>0</v>
      </c>
    </row>
    <row r="20" s="365" customFormat="true" ht="11.1" customHeight="true" spans="1:9">
      <c r="A20" s="279" t="s">
        <v>193</v>
      </c>
      <c r="B20" s="463">
        <v>0</v>
      </c>
      <c r="C20" s="436">
        <v>0</v>
      </c>
      <c r="D20" s="436">
        <v>0</v>
      </c>
      <c r="E20" s="436">
        <v>0</v>
      </c>
      <c r="F20" s="436">
        <v>0</v>
      </c>
      <c r="G20" s="436">
        <v>0</v>
      </c>
      <c r="H20" s="469">
        <v>0</v>
      </c>
      <c r="I20" s="436">
        <v>0</v>
      </c>
    </row>
    <row r="21" s="365" customFormat="true" ht="11.1" customHeight="true" spans="1:9">
      <c r="A21" s="279" t="s">
        <v>194</v>
      </c>
      <c r="B21" s="463">
        <v>0</v>
      </c>
      <c r="C21" s="436">
        <v>0</v>
      </c>
      <c r="D21" s="436">
        <v>0</v>
      </c>
      <c r="E21" s="436">
        <v>0</v>
      </c>
      <c r="F21" s="436">
        <v>0</v>
      </c>
      <c r="G21" s="436">
        <v>0</v>
      </c>
      <c r="H21" s="469">
        <v>0</v>
      </c>
      <c r="I21" s="436">
        <v>0</v>
      </c>
    </row>
    <row r="22" s="365" customFormat="true" ht="11.1" customHeight="true" spans="1:9">
      <c r="A22" s="279" t="s">
        <v>195</v>
      </c>
      <c r="B22" s="464">
        <v>2</v>
      </c>
      <c r="C22" s="441">
        <v>0</v>
      </c>
      <c r="D22" s="441">
        <v>0</v>
      </c>
      <c r="E22" s="441">
        <v>70837.5</v>
      </c>
      <c r="F22" s="441">
        <v>5518.25</v>
      </c>
      <c r="G22" s="441">
        <v>18165</v>
      </c>
      <c r="H22" s="441">
        <v>62650</v>
      </c>
      <c r="I22" s="441">
        <v>42617</v>
      </c>
    </row>
    <row r="23" s="365" customFormat="true" ht="11.1" customHeight="true" spans="1:9">
      <c r="A23" s="279" t="s">
        <v>196</v>
      </c>
      <c r="B23" s="464">
        <v>2</v>
      </c>
      <c r="C23" s="441">
        <v>0</v>
      </c>
      <c r="D23" s="441">
        <v>0</v>
      </c>
      <c r="E23" s="441">
        <v>362226.4</v>
      </c>
      <c r="F23" s="441">
        <v>111535.21</v>
      </c>
      <c r="G23" s="441">
        <v>31293.5</v>
      </c>
      <c r="H23" s="441">
        <v>437601.2</v>
      </c>
      <c r="I23" s="441">
        <v>291225.9</v>
      </c>
    </row>
    <row r="24" s="365" customFormat="true" ht="11.1" customHeight="true" spans="1:9">
      <c r="A24" s="279" t="s">
        <v>197</v>
      </c>
      <c r="B24" s="464">
        <v>0</v>
      </c>
      <c r="C24" s="441">
        <v>0</v>
      </c>
      <c r="D24" s="441">
        <v>0</v>
      </c>
      <c r="E24" s="441">
        <v>0</v>
      </c>
      <c r="F24" s="441">
        <v>0</v>
      </c>
      <c r="G24" s="441">
        <v>0</v>
      </c>
      <c r="H24" s="441">
        <v>0</v>
      </c>
      <c r="I24" s="441">
        <v>0</v>
      </c>
    </row>
    <row r="25" s="365" customFormat="true" ht="11.1" customHeight="true" spans="1:9">
      <c r="A25" s="279" t="s">
        <v>198</v>
      </c>
      <c r="B25" s="464">
        <v>0</v>
      </c>
      <c r="C25" s="441">
        <v>0</v>
      </c>
      <c r="D25" s="441">
        <v>0</v>
      </c>
      <c r="E25" s="441">
        <v>0</v>
      </c>
      <c r="F25" s="441">
        <v>0</v>
      </c>
      <c r="G25" s="441">
        <v>0</v>
      </c>
      <c r="H25" s="441">
        <v>0</v>
      </c>
      <c r="I25" s="441">
        <v>0</v>
      </c>
    </row>
    <row r="26" s="365" customFormat="true" ht="11.1" customHeight="true" spans="1:9">
      <c r="A26" s="279" t="s">
        <v>199</v>
      </c>
      <c r="B26" s="464">
        <v>0</v>
      </c>
      <c r="C26" s="441">
        <v>0</v>
      </c>
      <c r="D26" s="441">
        <v>0</v>
      </c>
      <c r="E26" s="441">
        <v>0</v>
      </c>
      <c r="F26" s="441">
        <v>0</v>
      </c>
      <c r="G26" s="441">
        <v>0</v>
      </c>
      <c r="H26" s="441">
        <v>0</v>
      </c>
      <c r="I26" s="441">
        <v>0</v>
      </c>
    </row>
    <row r="27" s="365" customFormat="true" ht="11.1" customHeight="true" spans="1:9">
      <c r="A27" s="279" t="s">
        <v>200</v>
      </c>
      <c r="B27" s="464">
        <v>2</v>
      </c>
      <c r="C27" s="441">
        <v>0</v>
      </c>
      <c r="D27" s="441">
        <v>0</v>
      </c>
      <c r="E27" s="441">
        <v>43021.9</v>
      </c>
      <c r="F27" s="441">
        <v>14412.6</v>
      </c>
      <c r="G27" s="441">
        <v>15762.3</v>
      </c>
      <c r="H27" s="441">
        <v>44572.4</v>
      </c>
      <c r="I27" s="441">
        <v>31059.5</v>
      </c>
    </row>
    <row r="28" s="365" customFormat="true" ht="11.1" customHeight="true" spans="1:9">
      <c r="A28" s="279" t="s">
        <v>201</v>
      </c>
      <c r="B28" s="464">
        <v>2</v>
      </c>
      <c r="C28" s="441">
        <v>0</v>
      </c>
      <c r="D28" s="441">
        <v>0</v>
      </c>
      <c r="E28" s="441">
        <v>26026.2</v>
      </c>
      <c r="F28" s="441">
        <v>14087.4</v>
      </c>
      <c r="G28" s="441">
        <v>5947.5</v>
      </c>
      <c r="H28" s="441">
        <v>37868.5</v>
      </c>
      <c r="I28" s="441">
        <v>12705.4</v>
      </c>
    </row>
    <row r="29" s="365" customFormat="true" ht="11.1" customHeight="true" spans="1:9">
      <c r="A29" s="279" t="s">
        <v>202</v>
      </c>
      <c r="B29" s="464">
        <v>0</v>
      </c>
      <c r="C29" s="441">
        <v>0</v>
      </c>
      <c r="D29" s="441">
        <v>0</v>
      </c>
      <c r="E29" s="441">
        <v>0</v>
      </c>
      <c r="F29" s="441">
        <v>0</v>
      </c>
      <c r="G29" s="441">
        <v>0</v>
      </c>
      <c r="H29" s="441">
        <v>0</v>
      </c>
      <c r="I29" s="441">
        <v>0</v>
      </c>
    </row>
    <row r="30" s="365" customFormat="true" ht="11.1" customHeight="true" spans="1:9">
      <c r="A30" s="279" t="s">
        <v>203</v>
      </c>
      <c r="B30" s="464">
        <v>1</v>
      </c>
      <c r="C30" s="441">
        <v>0</v>
      </c>
      <c r="D30" s="441">
        <v>0</v>
      </c>
      <c r="E30" s="441">
        <v>95599.4</v>
      </c>
      <c r="F30" s="441">
        <v>26957.76</v>
      </c>
      <c r="G30" s="441">
        <v>3702.5</v>
      </c>
      <c r="H30" s="441">
        <v>39356</v>
      </c>
      <c r="I30" s="441">
        <v>21410</v>
      </c>
    </row>
    <row r="31" s="365" customFormat="true" ht="11.1" customHeight="true" spans="1:9">
      <c r="A31" s="279" t="s">
        <v>204</v>
      </c>
      <c r="B31" s="464">
        <v>1</v>
      </c>
      <c r="C31" s="441">
        <v>0</v>
      </c>
      <c r="D31" s="441">
        <v>0</v>
      </c>
      <c r="E31" s="441">
        <v>49862.6</v>
      </c>
      <c r="F31" s="441">
        <v>8936.76</v>
      </c>
      <c r="G31" s="441">
        <v>10667.5</v>
      </c>
      <c r="H31" s="441">
        <v>150458.7</v>
      </c>
      <c r="I31" s="441">
        <v>31465.5</v>
      </c>
    </row>
    <row r="32" s="365" customFormat="true" ht="11.1" customHeight="true" spans="1:9">
      <c r="A32" s="279" t="s">
        <v>205</v>
      </c>
      <c r="B32" s="464">
        <v>1</v>
      </c>
      <c r="C32" s="441">
        <v>0</v>
      </c>
      <c r="D32" s="441">
        <v>0</v>
      </c>
      <c r="E32" s="441">
        <v>13491.1</v>
      </c>
      <c r="F32" s="441">
        <v>3164.86</v>
      </c>
      <c r="G32" s="441">
        <v>320</v>
      </c>
      <c r="H32" s="441">
        <v>12594.9</v>
      </c>
      <c r="I32" s="441">
        <v>10484.2</v>
      </c>
    </row>
    <row r="33" s="365" customFormat="true" ht="11.1" customHeight="true" spans="1:9">
      <c r="A33" s="279" t="s">
        <v>206</v>
      </c>
      <c r="B33" s="464">
        <v>0</v>
      </c>
      <c r="C33" s="441">
        <v>0</v>
      </c>
      <c r="D33" s="441">
        <v>0</v>
      </c>
      <c r="E33" s="441">
        <v>0</v>
      </c>
      <c r="F33" s="441">
        <v>0</v>
      </c>
      <c r="G33" s="441">
        <v>0</v>
      </c>
      <c r="H33" s="441">
        <v>0</v>
      </c>
      <c r="I33" s="441">
        <v>0</v>
      </c>
    </row>
    <row r="34" s="365" customFormat="true" ht="11.1" customHeight="true" spans="1:9">
      <c r="A34" s="279" t="s">
        <v>207</v>
      </c>
      <c r="B34" s="464">
        <v>0</v>
      </c>
      <c r="C34" s="441">
        <v>0</v>
      </c>
      <c r="D34" s="441">
        <v>0</v>
      </c>
      <c r="E34" s="441">
        <v>0</v>
      </c>
      <c r="F34" s="441">
        <v>0</v>
      </c>
      <c r="G34" s="441">
        <v>0</v>
      </c>
      <c r="H34" s="441">
        <v>0</v>
      </c>
      <c r="I34" s="441">
        <v>0</v>
      </c>
    </row>
    <row r="35" s="365" customFormat="true" ht="11.1" customHeight="true" spans="1:9">
      <c r="A35" s="279" t="s">
        <v>208</v>
      </c>
      <c r="B35" s="464">
        <v>0</v>
      </c>
      <c r="C35" s="441">
        <v>0</v>
      </c>
      <c r="D35" s="441">
        <v>0</v>
      </c>
      <c r="E35" s="441">
        <v>0</v>
      </c>
      <c r="F35" s="441">
        <v>0</v>
      </c>
      <c r="G35" s="441">
        <v>0</v>
      </c>
      <c r="H35" s="441">
        <v>0</v>
      </c>
      <c r="I35" s="441">
        <v>0</v>
      </c>
    </row>
    <row r="36" s="365" customFormat="true" ht="11.1" customHeight="true" spans="1:9">
      <c r="A36" s="279" t="s">
        <v>209</v>
      </c>
      <c r="B36" s="464">
        <v>1</v>
      </c>
      <c r="C36" s="441">
        <v>0</v>
      </c>
      <c r="D36" s="441">
        <v>0</v>
      </c>
      <c r="E36" s="441">
        <v>13532.3</v>
      </c>
      <c r="F36" s="441">
        <v>3061.56</v>
      </c>
      <c r="G36" s="441">
        <v>7668.5</v>
      </c>
      <c r="H36" s="441">
        <v>15410.1</v>
      </c>
      <c r="I36" s="441">
        <v>10190.4</v>
      </c>
    </row>
    <row r="37" s="365" customFormat="true" ht="11.1" customHeight="true" spans="1:9">
      <c r="A37" s="279" t="s">
        <v>210</v>
      </c>
      <c r="B37" s="463">
        <v>0</v>
      </c>
      <c r="C37" s="436">
        <v>0</v>
      </c>
      <c r="D37" s="436">
        <v>0</v>
      </c>
      <c r="E37" s="436">
        <v>0</v>
      </c>
      <c r="F37" s="436">
        <v>0</v>
      </c>
      <c r="G37" s="436">
        <v>0</v>
      </c>
      <c r="H37" s="469">
        <v>0</v>
      </c>
      <c r="I37" s="436">
        <v>0</v>
      </c>
    </row>
    <row r="38" s="365" customFormat="true" ht="11.1" customHeight="true" spans="1:9">
      <c r="A38" s="279" t="s">
        <v>211</v>
      </c>
      <c r="B38" s="463">
        <v>2</v>
      </c>
      <c r="C38" s="436">
        <v>0</v>
      </c>
      <c r="D38" s="436">
        <v>0</v>
      </c>
      <c r="E38" s="436">
        <v>18678.2</v>
      </c>
      <c r="F38" s="436">
        <v>6441.02</v>
      </c>
      <c r="G38" s="436">
        <v>1753.3</v>
      </c>
      <c r="H38" s="470">
        <v>9428.7</v>
      </c>
      <c r="I38" s="436">
        <v>5777.9</v>
      </c>
    </row>
    <row r="39" s="365" customFormat="true" ht="11.1" customHeight="true" spans="1:9">
      <c r="A39" s="279" t="s">
        <v>212</v>
      </c>
      <c r="B39" s="464">
        <v>10</v>
      </c>
      <c r="C39" s="441">
        <v>2</v>
      </c>
      <c r="D39" s="441">
        <v>7568.9</v>
      </c>
      <c r="E39" s="441">
        <v>676239.8</v>
      </c>
      <c r="F39" s="441">
        <v>252733.1</v>
      </c>
      <c r="G39" s="441">
        <v>42451.7</v>
      </c>
      <c r="H39" s="441">
        <v>952742.8</v>
      </c>
      <c r="I39" s="441">
        <v>392489.4</v>
      </c>
    </row>
    <row r="40" s="365" customFormat="true" ht="11.1" customHeight="true" spans="1:9">
      <c r="A40" s="279" t="s">
        <v>213</v>
      </c>
      <c r="B40" s="464">
        <v>3</v>
      </c>
      <c r="C40" s="441">
        <v>0</v>
      </c>
      <c r="D40" s="441">
        <v>0</v>
      </c>
      <c r="E40" s="441">
        <v>5673625.9</v>
      </c>
      <c r="F40" s="441">
        <v>279143.57</v>
      </c>
      <c r="G40" s="441">
        <v>286799</v>
      </c>
      <c r="H40" s="441">
        <v>1465904.4</v>
      </c>
      <c r="I40" s="441">
        <v>756738.4</v>
      </c>
    </row>
    <row r="41" s="365" customFormat="true" ht="11.1" customHeight="true" spans="1:9">
      <c r="A41" s="279" t="s">
        <v>214</v>
      </c>
      <c r="B41" s="464">
        <v>3</v>
      </c>
      <c r="C41" s="441">
        <v>0</v>
      </c>
      <c r="D41" s="441">
        <v>0</v>
      </c>
      <c r="E41" s="441">
        <v>3558679.8</v>
      </c>
      <c r="F41" s="441">
        <v>465729.03</v>
      </c>
      <c r="G41" s="441">
        <v>484637.5</v>
      </c>
      <c r="H41" s="441">
        <v>1368048.1</v>
      </c>
      <c r="I41" s="441">
        <v>953910.5</v>
      </c>
    </row>
    <row r="42" s="365" customFormat="true" ht="11.1" customHeight="true" spans="1:9">
      <c r="A42" s="296" t="s">
        <v>248</v>
      </c>
      <c r="B42" s="464">
        <v>22</v>
      </c>
      <c r="C42" s="441">
        <v>1</v>
      </c>
      <c r="D42" s="441">
        <v>67.8</v>
      </c>
      <c r="E42" s="441">
        <v>715186</v>
      </c>
      <c r="F42" s="441">
        <v>172881.02</v>
      </c>
      <c r="G42" s="441">
        <v>64382.9</v>
      </c>
      <c r="H42" s="441">
        <v>647578.4</v>
      </c>
      <c r="I42" s="441">
        <v>310873.5</v>
      </c>
    </row>
    <row r="43" s="365" customFormat="true" ht="11.1" customHeight="true" spans="1:9">
      <c r="A43" s="279" t="s">
        <v>216</v>
      </c>
      <c r="B43" s="464">
        <v>3</v>
      </c>
      <c r="C43" s="441">
        <v>1</v>
      </c>
      <c r="D43" s="441">
        <v>24.6</v>
      </c>
      <c r="E43" s="441">
        <v>238425.3</v>
      </c>
      <c r="F43" s="441">
        <v>75147.05</v>
      </c>
      <c r="G43" s="441">
        <v>33378.1</v>
      </c>
      <c r="H43" s="441">
        <v>267635.5</v>
      </c>
      <c r="I43" s="441">
        <v>226566.8</v>
      </c>
    </row>
    <row r="44" s="365" customFormat="true" ht="11.1" customHeight="true" spans="1:9">
      <c r="A44" s="279" t="s">
        <v>217</v>
      </c>
      <c r="B44" s="465">
        <v>0</v>
      </c>
      <c r="C44" s="436">
        <v>0</v>
      </c>
      <c r="D44" s="436">
        <v>0</v>
      </c>
      <c r="E44" s="436">
        <v>0</v>
      </c>
      <c r="F44" s="436">
        <v>0</v>
      </c>
      <c r="G44" s="436">
        <v>0</v>
      </c>
      <c r="H44" s="470">
        <v>0</v>
      </c>
      <c r="I44" s="436">
        <v>0</v>
      </c>
    </row>
    <row r="45" s="365" customFormat="true" ht="11.1" customHeight="true" spans="1:9">
      <c r="A45" s="279" t="s">
        <v>218</v>
      </c>
      <c r="B45" s="463">
        <v>0</v>
      </c>
      <c r="C45" s="436">
        <v>0</v>
      </c>
      <c r="D45" s="436">
        <v>0</v>
      </c>
      <c r="E45" s="436">
        <v>0</v>
      </c>
      <c r="F45" s="436">
        <v>0</v>
      </c>
      <c r="G45" s="436">
        <v>0</v>
      </c>
      <c r="H45" s="469">
        <v>0</v>
      </c>
      <c r="I45" s="436">
        <v>0</v>
      </c>
    </row>
    <row r="46" s="365" customFormat="true" ht="11.1" customHeight="true" spans="1:9">
      <c r="A46" s="466" t="s">
        <v>219</v>
      </c>
      <c r="B46" s="463">
        <v>1</v>
      </c>
      <c r="C46" s="436">
        <v>0</v>
      </c>
      <c r="D46" s="436">
        <v>0</v>
      </c>
      <c r="E46" s="436">
        <v>17616.8</v>
      </c>
      <c r="F46" s="436">
        <v>4348.04</v>
      </c>
      <c r="G46" s="436">
        <v>786</v>
      </c>
      <c r="H46" s="469">
        <v>12406.5</v>
      </c>
      <c r="I46" s="436">
        <v>7567.2</v>
      </c>
    </row>
    <row r="47" s="365" customFormat="true" ht="11.1" customHeight="true" spans="1:9">
      <c r="A47" s="279" t="s">
        <v>220</v>
      </c>
      <c r="B47" s="464">
        <v>4</v>
      </c>
      <c r="C47" s="441">
        <v>0</v>
      </c>
      <c r="D47" s="441">
        <v>0</v>
      </c>
      <c r="E47" s="441">
        <v>932265</v>
      </c>
      <c r="F47" s="441">
        <v>129490.2</v>
      </c>
      <c r="G47" s="441">
        <v>198678.6</v>
      </c>
      <c r="H47" s="441">
        <v>395116.3</v>
      </c>
      <c r="I47" s="441">
        <v>308167.7</v>
      </c>
    </row>
    <row r="48" s="365" customFormat="true" ht="11.1" customHeight="true" spans="1:9">
      <c r="A48" s="279" t="s">
        <v>221</v>
      </c>
      <c r="B48" s="464">
        <v>1</v>
      </c>
      <c r="C48" s="441">
        <v>0</v>
      </c>
      <c r="D48" s="441">
        <v>0</v>
      </c>
      <c r="E48" s="441">
        <v>11529.9</v>
      </c>
      <c r="F48" s="441">
        <v>2440.88</v>
      </c>
      <c r="G48" s="441">
        <v>2833.5</v>
      </c>
      <c r="H48" s="441">
        <v>9812.1</v>
      </c>
      <c r="I48" s="441">
        <v>7784.2</v>
      </c>
    </row>
    <row r="49" ht="11.1" customHeight="true" spans="1:9">
      <c r="A49" s="279" t="s">
        <v>222</v>
      </c>
      <c r="B49" s="464">
        <v>0</v>
      </c>
      <c r="C49" s="441">
        <v>0</v>
      </c>
      <c r="D49" s="441">
        <v>0</v>
      </c>
      <c r="E49" s="441">
        <v>0</v>
      </c>
      <c r="F49" s="441">
        <v>0</v>
      </c>
      <c r="G49" s="441">
        <v>0</v>
      </c>
      <c r="H49" s="441">
        <v>0</v>
      </c>
      <c r="I49" s="441">
        <v>0</v>
      </c>
    </row>
    <row r="50" ht="11.1" customHeight="true" spans="1:9">
      <c r="A50" s="279" t="s">
        <v>223</v>
      </c>
      <c r="B50" s="464">
        <v>1</v>
      </c>
      <c r="C50" s="441">
        <v>1</v>
      </c>
      <c r="D50" s="441">
        <v>306.5</v>
      </c>
      <c r="E50" s="441">
        <v>0</v>
      </c>
      <c r="F50" s="441">
        <v>0</v>
      </c>
      <c r="G50" s="441">
        <v>1281.6</v>
      </c>
      <c r="H50" s="441">
        <v>3535.5</v>
      </c>
      <c r="I50" s="441">
        <v>2981.5</v>
      </c>
    </row>
    <row r="51" ht="11.1" customHeight="true" spans="1:9">
      <c r="A51" s="279" t="s">
        <v>224</v>
      </c>
      <c r="B51" s="464">
        <v>0</v>
      </c>
      <c r="C51" s="441">
        <v>0</v>
      </c>
      <c r="D51" s="441">
        <v>0</v>
      </c>
      <c r="E51" s="441">
        <v>0</v>
      </c>
      <c r="F51" s="441">
        <v>0</v>
      </c>
      <c r="G51" s="441">
        <v>0</v>
      </c>
      <c r="H51" s="441">
        <v>0</v>
      </c>
      <c r="I51" s="441">
        <v>0</v>
      </c>
    </row>
    <row r="52" ht="11.1" customHeight="true" spans="1:9">
      <c r="A52" s="279" t="s">
        <v>225</v>
      </c>
      <c r="B52" s="464">
        <v>0</v>
      </c>
      <c r="C52" s="441">
        <v>0</v>
      </c>
      <c r="D52" s="441">
        <v>0</v>
      </c>
      <c r="E52" s="441">
        <v>0</v>
      </c>
      <c r="F52" s="441">
        <v>0</v>
      </c>
      <c r="G52" s="441">
        <v>0</v>
      </c>
      <c r="H52" s="441">
        <v>0</v>
      </c>
      <c r="I52" s="441">
        <v>0</v>
      </c>
    </row>
    <row r="53" ht="11.1" customHeight="true" spans="1:9">
      <c r="A53" s="279" t="s">
        <v>226</v>
      </c>
      <c r="B53" s="464">
        <v>5</v>
      </c>
      <c r="C53" s="441">
        <v>1</v>
      </c>
      <c r="D53" s="441">
        <v>75050.7</v>
      </c>
      <c r="E53" s="441">
        <v>3353783.7</v>
      </c>
      <c r="F53" s="441">
        <v>1272341.16</v>
      </c>
      <c r="G53" s="441">
        <v>485800.7</v>
      </c>
      <c r="H53" s="441">
        <v>11253520.6</v>
      </c>
      <c r="I53" s="441">
        <v>2267649.2</v>
      </c>
    </row>
    <row r="54" ht="11.1" customHeight="true" spans="1:9">
      <c r="A54" s="279" t="s">
        <v>227</v>
      </c>
      <c r="B54" s="464">
        <v>0</v>
      </c>
      <c r="C54" s="441">
        <v>0</v>
      </c>
      <c r="D54" s="441">
        <v>0</v>
      </c>
      <c r="E54" s="441">
        <v>0</v>
      </c>
      <c r="F54" s="441">
        <v>0</v>
      </c>
      <c r="G54" s="441">
        <v>0</v>
      </c>
      <c r="H54" s="441">
        <v>0</v>
      </c>
      <c r="I54" s="441">
        <v>0</v>
      </c>
    </row>
    <row r="55" ht="11.1" customHeight="true" spans="1:9">
      <c r="A55" s="282" t="s">
        <v>228</v>
      </c>
      <c r="B55" s="467">
        <v>0</v>
      </c>
      <c r="C55" s="443">
        <v>0</v>
      </c>
      <c r="D55" s="443">
        <v>0</v>
      </c>
      <c r="E55" s="443">
        <v>0</v>
      </c>
      <c r="F55" s="443">
        <v>0</v>
      </c>
      <c r="G55" s="443">
        <v>0</v>
      </c>
      <c r="H55" s="443">
        <v>0</v>
      </c>
      <c r="I55" s="443">
        <v>0</v>
      </c>
    </row>
    <row r="56" spans="2:9">
      <c r="B56" s="468"/>
      <c r="C56" s="299"/>
      <c r="D56" s="299"/>
      <c r="E56" s="299"/>
      <c r="F56" s="299"/>
      <c r="G56" s="299"/>
      <c r="H56" s="299"/>
      <c r="I56" s="299"/>
    </row>
    <row r="57" spans="9:9">
      <c r="I57" s="410"/>
    </row>
    <row r="58" spans="9:9">
      <c r="I58" s="410"/>
    </row>
    <row r="59" spans="9:9">
      <c r="I59" s="410"/>
    </row>
    <row r="60" spans="9:9">
      <c r="I60" s="410"/>
    </row>
    <row r="61" spans="9:9">
      <c r="I61" s="410"/>
    </row>
    <row r="62" spans="9:9">
      <c r="I62" s="410"/>
    </row>
    <row r="63" spans="9:9">
      <c r="I63" s="410"/>
    </row>
    <row r="64" spans="9:9">
      <c r="I64" s="410"/>
    </row>
    <row r="65" spans="9:9">
      <c r="I65" s="410"/>
    </row>
    <row r="66" spans="9:9">
      <c r="I66" s="410"/>
    </row>
    <row r="67" spans="9:9">
      <c r="I67" s="410"/>
    </row>
    <row r="68" spans="9:9">
      <c r="I68" s="410"/>
    </row>
    <row r="69" spans="9:9">
      <c r="I69" s="410"/>
    </row>
    <row r="70" spans="9:9">
      <c r="I70" s="410"/>
    </row>
    <row r="71" spans="9:9">
      <c r="I71" s="410"/>
    </row>
    <row r="72" spans="9:9">
      <c r="I72" s="410"/>
    </row>
    <row r="73" spans="9:9">
      <c r="I73" s="410"/>
    </row>
    <row r="74" spans="9:9">
      <c r="I74" s="410"/>
    </row>
    <row r="75" spans="9:9">
      <c r="I75" s="410"/>
    </row>
    <row r="76" spans="9:9">
      <c r="I76" s="410"/>
    </row>
    <row r="77" spans="9:9">
      <c r="I77" s="410"/>
    </row>
    <row r="78" spans="9:9">
      <c r="I78" s="410"/>
    </row>
    <row r="79" spans="9:9">
      <c r="I79" s="410"/>
    </row>
    <row r="80" spans="9:9">
      <c r="I80" s="410"/>
    </row>
    <row r="81" spans="9:9">
      <c r="I81" s="410"/>
    </row>
    <row r="82" spans="9:9">
      <c r="I82" s="410"/>
    </row>
    <row r="83" spans="9:9">
      <c r="I83" s="410"/>
    </row>
    <row r="84" spans="9:9">
      <c r="I84" s="410"/>
    </row>
    <row r="85" spans="9:9">
      <c r="I85" s="410"/>
    </row>
    <row r="86" spans="9:9">
      <c r="I86" s="410"/>
    </row>
    <row r="87" spans="9:9">
      <c r="I87" s="410"/>
    </row>
    <row r="88" spans="9:9">
      <c r="I88" s="410"/>
    </row>
    <row r="89" spans="9:9">
      <c r="I89" s="410"/>
    </row>
    <row r="90" spans="9:9">
      <c r="I90" s="410"/>
    </row>
    <row r="91" spans="9:9">
      <c r="I91" s="410"/>
    </row>
    <row r="92" spans="9:9">
      <c r="I92" s="410"/>
    </row>
    <row r="93" spans="9:9">
      <c r="I93" s="410"/>
    </row>
    <row r="94" spans="9:9">
      <c r="I94" s="410"/>
    </row>
    <row r="95" spans="9:9">
      <c r="I95" s="410"/>
    </row>
    <row r="96" spans="9:9">
      <c r="I96" s="410"/>
    </row>
    <row r="97" spans="9:9">
      <c r="I97" s="410"/>
    </row>
    <row r="98" spans="9:9">
      <c r="I98" s="410"/>
    </row>
    <row r="99" spans="9:9">
      <c r="I99" s="410"/>
    </row>
    <row r="100" spans="9:9">
      <c r="I100" s="410"/>
    </row>
    <row r="101" spans="9:9">
      <c r="I101" s="410"/>
    </row>
    <row r="102" spans="9:9">
      <c r="I102" s="410"/>
    </row>
    <row r="103" spans="9:9">
      <c r="I103" s="410"/>
    </row>
    <row r="104" spans="9:9">
      <c r="I104" s="410"/>
    </row>
    <row r="105" spans="9:9">
      <c r="I105" s="410"/>
    </row>
    <row r="106" spans="9:9">
      <c r="I106" s="410"/>
    </row>
    <row r="107" spans="9:9">
      <c r="I107" s="410"/>
    </row>
    <row r="108" spans="9:9">
      <c r="I108" s="410"/>
    </row>
    <row r="109" spans="9:9">
      <c r="I109" s="410"/>
    </row>
    <row r="110" spans="9:9">
      <c r="I110" s="410"/>
    </row>
    <row r="111" spans="9:9">
      <c r="I111" s="410"/>
    </row>
    <row r="112" spans="9:9">
      <c r="I112" s="410"/>
    </row>
    <row r="113" spans="9:9">
      <c r="I113" s="410"/>
    </row>
    <row r="114" spans="9:9">
      <c r="I114" s="410"/>
    </row>
    <row r="115" spans="9:9">
      <c r="I115" s="410"/>
    </row>
    <row r="116" spans="9:9">
      <c r="I116" s="410"/>
    </row>
    <row r="117" spans="9:9">
      <c r="I117" s="410"/>
    </row>
    <row r="118" spans="9:9">
      <c r="I118" s="410"/>
    </row>
    <row r="119" spans="9:9">
      <c r="I119" s="410"/>
    </row>
    <row r="120" spans="9:9">
      <c r="I120" s="410"/>
    </row>
    <row r="121" spans="9:9">
      <c r="I121" s="410"/>
    </row>
    <row r="122" spans="9:9">
      <c r="I122" s="410"/>
    </row>
    <row r="123" spans="9:9">
      <c r="I123" s="410"/>
    </row>
    <row r="124" spans="9:9">
      <c r="I124" s="410"/>
    </row>
    <row r="125" spans="9:9">
      <c r="I125" s="410"/>
    </row>
    <row r="126" spans="9:9">
      <c r="I126" s="410"/>
    </row>
    <row r="127" spans="9:9">
      <c r="I127" s="410"/>
    </row>
    <row r="128" spans="9:9">
      <c r="I128" s="410"/>
    </row>
    <row r="129" spans="9:9">
      <c r="I129" s="410"/>
    </row>
    <row r="130" spans="9:9">
      <c r="I130" s="410"/>
    </row>
    <row r="131" spans="9:9">
      <c r="I131" s="410"/>
    </row>
    <row r="132" spans="9:9">
      <c r="I132" s="410"/>
    </row>
    <row r="133" spans="9:9">
      <c r="I133" s="410"/>
    </row>
    <row r="134" spans="9:9">
      <c r="I134" s="410"/>
    </row>
    <row r="135" spans="9:9">
      <c r="I135" s="410"/>
    </row>
    <row r="136" spans="9:9">
      <c r="I136" s="410"/>
    </row>
    <row r="137" spans="9:9">
      <c r="I137" s="410"/>
    </row>
    <row r="138" spans="9:9">
      <c r="I138" s="410"/>
    </row>
    <row r="139" spans="9:9">
      <c r="I139" s="410"/>
    </row>
    <row r="140" spans="9:9">
      <c r="I140" s="410"/>
    </row>
    <row r="141" spans="9:9">
      <c r="I141" s="410"/>
    </row>
    <row r="142" spans="9:9">
      <c r="I142" s="410"/>
    </row>
    <row r="143" spans="9:9">
      <c r="I143" s="410"/>
    </row>
    <row r="144" spans="9:9">
      <c r="I144" s="410"/>
    </row>
    <row r="145" spans="9:9">
      <c r="I145" s="410"/>
    </row>
    <row r="146" spans="9:9">
      <c r="I146" s="410"/>
    </row>
    <row r="147" spans="9:9">
      <c r="I147" s="410"/>
    </row>
    <row r="148" spans="9:9">
      <c r="I148" s="410"/>
    </row>
    <row r="149" spans="9:9">
      <c r="I149" s="410"/>
    </row>
    <row r="150" spans="9:9">
      <c r="I150" s="410"/>
    </row>
    <row r="151" spans="9:9">
      <c r="I151" s="410"/>
    </row>
    <row r="152" spans="9:9">
      <c r="I152" s="410"/>
    </row>
    <row r="153" spans="9:9">
      <c r="I153" s="410"/>
    </row>
    <row r="154" spans="9:9">
      <c r="I154" s="410"/>
    </row>
    <row r="155" spans="9:9">
      <c r="I155" s="410"/>
    </row>
    <row r="156" spans="9:9">
      <c r="I156" s="410"/>
    </row>
    <row r="157" spans="9:9">
      <c r="I157" s="410"/>
    </row>
    <row r="158" spans="9:9">
      <c r="I158" s="410"/>
    </row>
    <row r="159" spans="9:9">
      <c r="I159" s="410"/>
    </row>
    <row r="160" spans="9:9">
      <c r="I160" s="410"/>
    </row>
    <row r="161" spans="9:9">
      <c r="I161" s="410"/>
    </row>
    <row r="162" spans="9:9">
      <c r="I162" s="410"/>
    </row>
    <row r="163" spans="9:9">
      <c r="I163" s="410"/>
    </row>
    <row r="164" spans="9:9">
      <c r="I164" s="410"/>
    </row>
    <row r="165" spans="9:9">
      <c r="I165" s="410"/>
    </row>
    <row r="166" spans="9:9">
      <c r="I166" s="410"/>
    </row>
    <row r="167" spans="9:9">
      <c r="I167" s="410"/>
    </row>
    <row r="168" spans="9:9">
      <c r="I168" s="410"/>
    </row>
    <row r="169" spans="9:9">
      <c r="I169" s="410"/>
    </row>
    <row r="170" spans="9:9">
      <c r="I170" s="410"/>
    </row>
    <row r="171" spans="9:9">
      <c r="I171" s="410"/>
    </row>
    <row r="172" spans="9:9">
      <c r="I172" s="410"/>
    </row>
    <row r="173" spans="9:9">
      <c r="I173" s="410"/>
    </row>
    <row r="174" spans="9:9">
      <c r="I174" s="410"/>
    </row>
    <row r="175" spans="9:9">
      <c r="I175" s="410"/>
    </row>
    <row r="176" spans="9:9">
      <c r="I176" s="410"/>
    </row>
    <row r="177" spans="9:9">
      <c r="I177" s="410"/>
    </row>
    <row r="178" spans="9:9">
      <c r="I178" s="410"/>
    </row>
    <row r="179" spans="9:9">
      <c r="I179" s="410"/>
    </row>
    <row r="180" spans="9:9">
      <c r="I180" s="410"/>
    </row>
    <row r="181" spans="9:9">
      <c r="I181" s="410"/>
    </row>
    <row r="182" spans="9:9">
      <c r="I182" s="410"/>
    </row>
    <row r="183" spans="9:9">
      <c r="I183" s="410"/>
    </row>
  </sheetData>
  <mergeCells count="13">
    <mergeCell ref="A1:I1"/>
    <mergeCell ref="B2:E2"/>
    <mergeCell ref="H2:I2"/>
    <mergeCell ref="C3:D3"/>
    <mergeCell ref="A3:A6"/>
    <mergeCell ref="B3:B6"/>
    <mergeCell ref="C4:C6"/>
    <mergeCell ref="D4:D6"/>
    <mergeCell ref="E3:E6"/>
    <mergeCell ref="F3:F6"/>
    <mergeCell ref="G3:G6"/>
    <mergeCell ref="H3:H6"/>
    <mergeCell ref="I4:I6"/>
  </mergeCells>
  <pageMargins left="1.14" right="0.94" top="1.38" bottom="1.26" header="0.51" footer="0.87"/>
  <pageSetup paperSize="9" firstPageNumber="209" orientation="portrait" useFirstPageNumber="true"/>
  <headerFooter alignWithMargins="0" scaleWithDoc="0">
    <oddFooter>&amp;C211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0"/>
  </sheetPr>
  <dimension ref="A1:H183"/>
  <sheetViews>
    <sheetView showZeros="0" zoomScale="130" zoomScaleNormal="130" workbookViewId="0">
      <selection activeCell="M65" sqref="M65"/>
    </sheetView>
  </sheetViews>
  <sheetFormatPr defaultColWidth="9" defaultRowHeight="15.75" outlineLevelCol="7"/>
  <cols>
    <col min="1" max="1" width="32" customWidth="true"/>
    <col min="2" max="2" width="6.625" customWidth="true"/>
    <col min="3" max="3" width="6.375" customWidth="true"/>
    <col min="4" max="4" width="5.625" customWidth="true"/>
    <col min="5" max="5" width="6.375" customWidth="true"/>
    <col min="6" max="6" width="6.75" customWidth="true"/>
    <col min="7" max="8" width="5.625" customWidth="true"/>
  </cols>
  <sheetData>
    <row r="1" ht="18" customHeight="true" spans="1:2">
      <c r="A1" s="272"/>
      <c r="B1" s="410"/>
    </row>
    <row r="2" ht="18" customHeight="true" spans="1:8">
      <c r="A2" s="390" t="s">
        <v>260</v>
      </c>
      <c r="B2" s="410"/>
      <c r="G2" s="398" t="s">
        <v>34</v>
      </c>
      <c r="H2" s="398"/>
    </row>
    <row r="3" s="365" customFormat="true" ht="13.5" customHeight="true" spans="1:8">
      <c r="A3" s="289" t="s">
        <v>106</v>
      </c>
      <c r="B3" s="427"/>
      <c r="C3" s="428" t="s">
        <v>175</v>
      </c>
      <c r="D3" s="428" t="s">
        <v>176</v>
      </c>
      <c r="E3" s="428" t="s">
        <v>246</v>
      </c>
      <c r="F3" s="428" t="s">
        <v>247</v>
      </c>
      <c r="G3" s="428" t="s">
        <v>179</v>
      </c>
      <c r="H3" s="447" t="s">
        <v>180</v>
      </c>
    </row>
    <row r="4" s="365" customFormat="true" ht="13.5" customHeight="true" spans="1:8">
      <c r="A4" s="392"/>
      <c r="B4" s="429" t="s">
        <v>182</v>
      </c>
      <c r="C4" s="430"/>
      <c r="D4" s="430"/>
      <c r="E4" s="430"/>
      <c r="F4" s="430"/>
      <c r="G4" s="430"/>
      <c r="H4" s="448"/>
    </row>
    <row r="5" s="365" customFormat="true" ht="13.5" customHeight="true" spans="1:8">
      <c r="A5" s="392"/>
      <c r="B5" s="430"/>
      <c r="C5" s="430"/>
      <c r="D5" s="430"/>
      <c r="E5" s="430"/>
      <c r="F5" s="430"/>
      <c r="G5" s="430"/>
      <c r="H5" s="448"/>
    </row>
    <row r="6" s="365" customFormat="true" ht="13.5" customHeight="true" spans="1:8">
      <c r="A6" s="292"/>
      <c r="B6" s="431"/>
      <c r="C6" s="431"/>
      <c r="D6" s="431"/>
      <c r="E6" s="431"/>
      <c r="F6" s="431"/>
      <c r="G6" s="431"/>
      <c r="H6" s="449"/>
    </row>
    <row r="7" s="366" customFormat="true" ht="11.1" customHeight="true" spans="1:8">
      <c r="A7" s="395" t="s">
        <v>241</v>
      </c>
      <c r="B7" s="432">
        <v>10329693.3</v>
      </c>
      <c r="C7" s="432">
        <v>15989703.7</v>
      </c>
      <c r="D7" s="432">
        <v>54973.1</v>
      </c>
      <c r="E7" s="432">
        <v>1364804.2</v>
      </c>
      <c r="F7" s="432">
        <v>1685957.7</v>
      </c>
      <c r="G7" s="432">
        <v>266180.4</v>
      </c>
      <c r="H7" s="432">
        <v>46766</v>
      </c>
    </row>
    <row r="8" s="366" customFormat="true" ht="11.1" customHeight="true" spans="1:8">
      <c r="A8" s="395" t="s">
        <v>40</v>
      </c>
      <c r="B8" s="433"/>
      <c r="C8" s="434"/>
      <c r="D8" s="434"/>
      <c r="E8" s="434"/>
      <c r="F8" s="434"/>
      <c r="G8" s="434"/>
      <c r="H8" s="434"/>
    </row>
    <row r="9" s="365" customFormat="true" ht="11.1" customHeight="true" spans="1:8">
      <c r="A9" s="279" t="s">
        <v>183</v>
      </c>
      <c r="B9" s="435">
        <v>316545.4</v>
      </c>
      <c r="C9" s="435">
        <v>1307661.4</v>
      </c>
      <c r="D9" s="435">
        <v>7425.5</v>
      </c>
      <c r="E9" s="435">
        <v>102497</v>
      </c>
      <c r="F9" s="435">
        <v>135815.8</v>
      </c>
      <c r="G9" s="435">
        <v>25893.3</v>
      </c>
      <c r="H9" s="437">
        <v>25286</v>
      </c>
    </row>
    <row r="10" s="365" customFormat="true" ht="11.1" customHeight="true" spans="1:8">
      <c r="A10" s="279" t="s">
        <v>184</v>
      </c>
      <c r="B10" s="435">
        <v>10013147.9</v>
      </c>
      <c r="C10" s="435">
        <v>14682042.3</v>
      </c>
      <c r="D10" s="435">
        <v>47547.7</v>
      </c>
      <c r="E10" s="435">
        <v>1262307.2</v>
      </c>
      <c r="F10" s="435">
        <v>1550141.9</v>
      </c>
      <c r="G10" s="435">
        <v>240287.1</v>
      </c>
      <c r="H10" s="437">
        <v>21480</v>
      </c>
    </row>
    <row r="11" s="366" customFormat="true" ht="11.1" customHeight="true" spans="1:8">
      <c r="A11" s="395" t="s">
        <v>128</v>
      </c>
      <c r="B11" s="435"/>
      <c r="C11" s="435"/>
      <c r="D11" s="435"/>
      <c r="E11" s="435"/>
      <c r="F11" s="435"/>
      <c r="G11" s="435"/>
      <c r="H11" s="437"/>
    </row>
    <row r="12" s="365" customFormat="true" ht="11.1" customHeight="true" spans="1:8">
      <c r="A12" s="279" t="s">
        <v>242</v>
      </c>
      <c r="B12" s="435">
        <v>7260562.6</v>
      </c>
      <c r="C12" s="435">
        <v>8289365.2</v>
      </c>
      <c r="D12" s="435">
        <v>31906.1</v>
      </c>
      <c r="E12" s="435">
        <v>1111363.4</v>
      </c>
      <c r="F12" s="435">
        <v>1319600.3</v>
      </c>
      <c r="G12" s="435">
        <v>176330.8</v>
      </c>
      <c r="H12" s="437">
        <v>15559</v>
      </c>
    </row>
    <row r="13" s="365" customFormat="true" ht="11.1" customHeight="true" spans="1:8">
      <c r="A13" s="279" t="s">
        <v>243</v>
      </c>
      <c r="B13" s="435">
        <v>3069130.7</v>
      </c>
      <c r="C13" s="435">
        <v>7700338.5</v>
      </c>
      <c r="D13" s="435">
        <v>23067.1</v>
      </c>
      <c r="E13" s="435">
        <v>253440.8</v>
      </c>
      <c r="F13" s="435">
        <v>366357.4</v>
      </c>
      <c r="G13" s="435">
        <v>89849.6</v>
      </c>
      <c r="H13" s="437">
        <v>31207</v>
      </c>
    </row>
    <row r="14" s="365" customFormat="true" ht="11.1" customHeight="true" spans="1:8">
      <c r="A14" s="395" t="s">
        <v>132</v>
      </c>
      <c r="B14" s="436"/>
      <c r="C14" s="437"/>
      <c r="D14" s="437"/>
      <c r="E14" s="437"/>
      <c r="F14" s="437"/>
      <c r="G14" s="437"/>
      <c r="H14" s="437"/>
    </row>
    <row r="15" s="365" customFormat="true" ht="11.1" customHeight="true" spans="1:8">
      <c r="A15" s="279" t="s">
        <v>188</v>
      </c>
      <c r="B15" s="436">
        <v>0</v>
      </c>
      <c r="C15" s="437">
        <v>0</v>
      </c>
      <c r="D15" s="437">
        <v>0</v>
      </c>
      <c r="E15" s="437">
        <v>0</v>
      </c>
      <c r="F15" s="437">
        <v>0</v>
      </c>
      <c r="G15" s="437">
        <v>0</v>
      </c>
      <c r="H15" s="437">
        <v>0</v>
      </c>
    </row>
    <row r="16" s="365" customFormat="true" ht="11.1" customHeight="true" spans="1:8">
      <c r="A16" s="279" t="s">
        <v>189</v>
      </c>
      <c r="B16" s="436">
        <v>0</v>
      </c>
      <c r="C16" s="437">
        <v>0</v>
      </c>
      <c r="D16" s="437">
        <v>0</v>
      </c>
      <c r="E16" s="437">
        <v>0</v>
      </c>
      <c r="F16" s="437">
        <v>0</v>
      </c>
      <c r="G16" s="437">
        <v>0</v>
      </c>
      <c r="H16" s="437">
        <v>0</v>
      </c>
    </row>
    <row r="17" s="365" customFormat="true" ht="11.1" customHeight="true" spans="1:8">
      <c r="A17" s="279" t="s">
        <v>190</v>
      </c>
      <c r="B17" s="436">
        <v>0</v>
      </c>
      <c r="C17" s="437">
        <v>0</v>
      </c>
      <c r="D17" s="437">
        <v>0</v>
      </c>
      <c r="E17" s="437">
        <v>0</v>
      </c>
      <c r="F17" s="437">
        <v>0</v>
      </c>
      <c r="G17" s="437">
        <v>0</v>
      </c>
      <c r="H17" s="437">
        <v>0</v>
      </c>
    </row>
    <row r="18" s="365" customFormat="true" ht="11.1" customHeight="true" spans="1:8">
      <c r="A18" s="279" t="s">
        <v>191</v>
      </c>
      <c r="B18" s="436">
        <v>0</v>
      </c>
      <c r="C18" s="437">
        <v>0</v>
      </c>
      <c r="D18" s="437">
        <v>0</v>
      </c>
      <c r="E18" s="437">
        <v>0</v>
      </c>
      <c r="F18" s="437">
        <v>0</v>
      </c>
      <c r="G18" s="437">
        <v>0</v>
      </c>
      <c r="H18" s="437">
        <v>0</v>
      </c>
    </row>
    <row r="19" s="365" customFormat="true" ht="11.1" customHeight="true" spans="1:8">
      <c r="A19" s="279" t="s">
        <v>192</v>
      </c>
      <c r="B19" s="436">
        <v>0</v>
      </c>
      <c r="C19" s="437">
        <v>0</v>
      </c>
      <c r="D19" s="437">
        <v>0</v>
      </c>
      <c r="E19" s="437">
        <v>0</v>
      </c>
      <c r="F19" s="437">
        <v>0</v>
      </c>
      <c r="G19" s="437">
        <v>0</v>
      </c>
      <c r="H19" s="437">
        <v>0</v>
      </c>
    </row>
    <row r="20" s="365" customFormat="true" ht="11.1" customHeight="true" spans="1:8">
      <c r="A20" s="279" t="s">
        <v>193</v>
      </c>
      <c r="B20" s="436">
        <v>0</v>
      </c>
      <c r="C20" s="437">
        <v>0</v>
      </c>
      <c r="D20" s="437">
        <v>0</v>
      </c>
      <c r="E20" s="437">
        <v>0</v>
      </c>
      <c r="F20" s="437">
        <v>0</v>
      </c>
      <c r="G20" s="437">
        <v>0</v>
      </c>
      <c r="H20" s="437">
        <v>0</v>
      </c>
    </row>
    <row r="21" s="365" customFormat="true" ht="11.1" customHeight="true" spans="1:8">
      <c r="A21" s="279" t="s">
        <v>194</v>
      </c>
      <c r="B21" s="436">
        <v>0</v>
      </c>
      <c r="C21" s="437">
        <v>0</v>
      </c>
      <c r="D21" s="437">
        <v>0</v>
      </c>
      <c r="E21" s="437">
        <v>0</v>
      </c>
      <c r="F21" s="437">
        <v>0</v>
      </c>
      <c r="G21" s="437">
        <v>0</v>
      </c>
      <c r="H21" s="437">
        <v>0</v>
      </c>
    </row>
    <row r="22" s="365" customFormat="true" ht="11.1" customHeight="true" spans="1:8">
      <c r="A22" s="279" t="s">
        <v>195</v>
      </c>
      <c r="B22" s="436">
        <v>3013.8</v>
      </c>
      <c r="C22" s="438">
        <v>74787.9</v>
      </c>
      <c r="D22" s="439">
        <v>151</v>
      </c>
      <c r="E22" s="435">
        <v>694.9</v>
      </c>
      <c r="F22" s="435">
        <v>869.6</v>
      </c>
      <c r="G22" s="439">
        <v>23.7</v>
      </c>
      <c r="H22" s="437">
        <v>659</v>
      </c>
    </row>
    <row r="23" s="365" customFormat="true" ht="11.1" customHeight="true" spans="1:8">
      <c r="A23" s="279" t="s">
        <v>196</v>
      </c>
      <c r="B23" s="436">
        <v>96637.3</v>
      </c>
      <c r="C23" s="438">
        <v>374084.9</v>
      </c>
      <c r="D23" s="439">
        <v>2440.7</v>
      </c>
      <c r="E23" s="435">
        <v>61875.5</v>
      </c>
      <c r="F23" s="435">
        <v>77661.7</v>
      </c>
      <c r="G23" s="439">
        <v>13345.5</v>
      </c>
      <c r="H23" s="437">
        <v>2536</v>
      </c>
    </row>
    <row r="24" s="365" customFormat="true" ht="11.1" customHeight="true" spans="1:8">
      <c r="A24" s="279" t="s">
        <v>197</v>
      </c>
      <c r="B24" s="436">
        <v>0</v>
      </c>
      <c r="C24" s="438">
        <v>0</v>
      </c>
      <c r="D24" s="439">
        <v>0</v>
      </c>
      <c r="E24" s="437">
        <v>0</v>
      </c>
      <c r="F24" s="437">
        <v>0</v>
      </c>
      <c r="G24" s="439">
        <v>0</v>
      </c>
      <c r="H24" s="437">
        <v>0</v>
      </c>
    </row>
    <row r="25" s="365" customFormat="true" ht="11.1" customHeight="true" spans="1:8">
      <c r="A25" s="279" t="s">
        <v>198</v>
      </c>
      <c r="B25" s="436">
        <v>0</v>
      </c>
      <c r="C25" s="438">
        <v>0</v>
      </c>
      <c r="D25" s="439">
        <v>0</v>
      </c>
      <c r="E25" s="437">
        <v>0</v>
      </c>
      <c r="F25" s="437">
        <v>0</v>
      </c>
      <c r="G25" s="439">
        <v>0</v>
      </c>
      <c r="H25" s="437">
        <v>0</v>
      </c>
    </row>
    <row r="26" s="365" customFormat="true" ht="11.1" customHeight="true" spans="1:8">
      <c r="A26" s="279" t="s">
        <v>199</v>
      </c>
      <c r="B26" s="436">
        <v>0</v>
      </c>
      <c r="C26" s="438">
        <v>0</v>
      </c>
      <c r="D26" s="439">
        <v>0</v>
      </c>
      <c r="E26" s="437">
        <v>0</v>
      </c>
      <c r="F26" s="437">
        <v>0</v>
      </c>
      <c r="G26" s="439">
        <v>0</v>
      </c>
      <c r="H26" s="437">
        <v>0</v>
      </c>
    </row>
    <row r="27" s="365" customFormat="true" ht="11.1" customHeight="true" spans="1:8">
      <c r="A27" s="279" t="s">
        <v>200</v>
      </c>
      <c r="B27" s="436">
        <v>9532.2</v>
      </c>
      <c r="C27" s="438">
        <v>43021.9</v>
      </c>
      <c r="D27" s="439">
        <v>301.3</v>
      </c>
      <c r="E27" s="437">
        <v>572.1</v>
      </c>
      <c r="F27" s="435">
        <v>2444.5</v>
      </c>
      <c r="G27" s="439">
        <v>1571.1</v>
      </c>
      <c r="H27" s="437">
        <v>1261</v>
      </c>
    </row>
    <row r="28" s="365" customFormat="true" ht="11.1" customHeight="true" spans="1:8">
      <c r="A28" s="279" t="s">
        <v>201</v>
      </c>
      <c r="B28" s="436">
        <v>6959.3</v>
      </c>
      <c r="C28" s="438">
        <v>25595.1</v>
      </c>
      <c r="D28" s="439">
        <v>375</v>
      </c>
      <c r="E28" s="435">
        <v>2730.9</v>
      </c>
      <c r="F28" s="435">
        <v>3401.7</v>
      </c>
      <c r="G28" s="439">
        <v>295.8</v>
      </c>
      <c r="H28" s="437">
        <v>1022</v>
      </c>
    </row>
    <row r="29" s="365" customFormat="true" ht="11.1" customHeight="true" spans="1:8">
      <c r="A29" s="279" t="s">
        <v>202</v>
      </c>
      <c r="B29" s="436">
        <v>0</v>
      </c>
      <c r="C29" s="438">
        <v>0</v>
      </c>
      <c r="D29" s="439">
        <v>0</v>
      </c>
      <c r="E29" s="435">
        <v>0</v>
      </c>
      <c r="F29" s="435">
        <v>0</v>
      </c>
      <c r="G29" s="439">
        <v>0</v>
      </c>
      <c r="H29" s="437">
        <v>0</v>
      </c>
    </row>
    <row r="30" s="365" customFormat="true" ht="11.1" customHeight="true" spans="1:8">
      <c r="A30" s="279" t="s">
        <v>203</v>
      </c>
      <c r="B30" s="436">
        <v>11758.7</v>
      </c>
      <c r="C30" s="438">
        <v>107214.2</v>
      </c>
      <c r="D30" s="439">
        <v>469.3</v>
      </c>
      <c r="E30" s="435">
        <v>5790.8</v>
      </c>
      <c r="F30" s="435">
        <v>6294.8</v>
      </c>
      <c r="G30" s="439">
        <v>34.7</v>
      </c>
      <c r="H30" s="437">
        <v>2658</v>
      </c>
    </row>
    <row r="31" s="365" customFormat="true" ht="11.1" customHeight="true" spans="1:8">
      <c r="A31" s="279" t="s">
        <v>204</v>
      </c>
      <c r="B31" s="436">
        <v>50067.2</v>
      </c>
      <c r="C31" s="438">
        <v>50347.2</v>
      </c>
      <c r="D31" s="439">
        <v>288.1</v>
      </c>
      <c r="E31" s="435">
        <v>178.7</v>
      </c>
      <c r="F31" s="435">
        <v>539.7</v>
      </c>
      <c r="G31" s="439">
        <v>72.9</v>
      </c>
      <c r="H31" s="437">
        <v>379</v>
      </c>
    </row>
    <row r="32" s="365" customFormat="true" ht="11.1" customHeight="true" spans="1:8">
      <c r="A32" s="279" t="s">
        <v>205</v>
      </c>
      <c r="B32" s="436">
        <v>2110.6</v>
      </c>
      <c r="C32" s="438">
        <v>13339.3</v>
      </c>
      <c r="D32" s="439">
        <v>40.2</v>
      </c>
      <c r="E32" s="435">
        <v>400.6</v>
      </c>
      <c r="F32" s="435">
        <v>776.5</v>
      </c>
      <c r="G32" s="439">
        <v>335.7</v>
      </c>
      <c r="H32" s="437">
        <v>309</v>
      </c>
    </row>
    <row r="33" s="365" customFormat="true" ht="11.1" customHeight="true" spans="1:8">
      <c r="A33" s="279" t="s">
        <v>206</v>
      </c>
      <c r="B33" s="436">
        <v>0</v>
      </c>
      <c r="C33" s="438">
        <v>0</v>
      </c>
      <c r="D33" s="439">
        <v>0</v>
      </c>
      <c r="E33" s="435">
        <v>0</v>
      </c>
      <c r="F33" s="435">
        <v>0</v>
      </c>
      <c r="G33" s="439">
        <v>0</v>
      </c>
      <c r="H33" s="437">
        <v>0</v>
      </c>
    </row>
    <row r="34" s="365" customFormat="true" ht="11.1" customHeight="true" spans="1:8">
      <c r="A34" s="279" t="s">
        <v>207</v>
      </c>
      <c r="B34" s="436">
        <v>0</v>
      </c>
      <c r="C34" s="438">
        <v>0</v>
      </c>
      <c r="D34" s="439">
        <v>0</v>
      </c>
      <c r="E34" s="435">
        <v>0</v>
      </c>
      <c r="F34" s="437">
        <v>0</v>
      </c>
      <c r="G34" s="439">
        <v>0</v>
      </c>
      <c r="H34" s="437">
        <v>0</v>
      </c>
    </row>
    <row r="35" s="365" customFormat="true" ht="11.1" customHeight="true" spans="1:8">
      <c r="A35" s="279" t="s">
        <v>208</v>
      </c>
      <c r="B35" s="436">
        <v>0</v>
      </c>
      <c r="C35" s="438">
        <v>0</v>
      </c>
      <c r="D35" s="439">
        <v>0</v>
      </c>
      <c r="E35" s="435">
        <v>0</v>
      </c>
      <c r="F35" s="435">
        <v>0</v>
      </c>
      <c r="G35" s="439">
        <v>0</v>
      </c>
      <c r="H35" s="437">
        <v>0</v>
      </c>
    </row>
    <row r="36" s="365" customFormat="true" ht="11.1" customHeight="true" spans="1:8">
      <c r="A36" s="279" t="s">
        <v>209</v>
      </c>
      <c r="B36" s="436">
        <v>4611.4</v>
      </c>
      <c r="C36" s="438">
        <v>12287.1</v>
      </c>
      <c r="D36" s="439">
        <v>62.2</v>
      </c>
      <c r="E36" s="435">
        <v>209.6</v>
      </c>
      <c r="F36" s="435">
        <v>790.5</v>
      </c>
      <c r="G36" s="439">
        <v>518.7</v>
      </c>
      <c r="H36" s="437">
        <v>372</v>
      </c>
    </row>
    <row r="37" s="365" customFormat="true" ht="11.1" customHeight="true" spans="1:8">
      <c r="A37" s="279" t="s">
        <v>210</v>
      </c>
      <c r="B37" s="436">
        <v>0</v>
      </c>
      <c r="C37" s="438">
        <v>0</v>
      </c>
      <c r="D37" s="439">
        <v>0</v>
      </c>
      <c r="E37" s="437">
        <v>0</v>
      </c>
      <c r="F37" s="435">
        <v>0</v>
      </c>
      <c r="G37" s="439">
        <v>0</v>
      </c>
      <c r="H37" s="437">
        <v>0</v>
      </c>
    </row>
    <row r="38" s="365" customFormat="true" ht="11.1" customHeight="true" spans="1:8">
      <c r="A38" s="279" t="s">
        <v>211</v>
      </c>
      <c r="B38" s="436">
        <v>1202.5</v>
      </c>
      <c r="C38" s="438">
        <v>18315.9</v>
      </c>
      <c r="D38" s="439">
        <v>104.7</v>
      </c>
      <c r="E38" s="437">
        <v>642.7</v>
      </c>
      <c r="F38" s="435">
        <v>1051.6</v>
      </c>
      <c r="G38" s="439">
        <v>304.2</v>
      </c>
      <c r="H38" s="437">
        <v>818</v>
      </c>
    </row>
    <row r="39" s="365" customFormat="true" ht="11.1" customHeight="true" spans="1:8">
      <c r="A39" s="279" t="s">
        <v>212</v>
      </c>
      <c r="B39" s="436">
        <v>349957.4</v>
      </c>
      <c r="C39" s="438">
        <v>673430</v>
      </c>
      <c r="D39" s="439">
        <v>5259.3</v>
      </c>
      <c r="E39" s="435">
        <v>146094.7</v>
      </c>
      <c r="F39" s="435">
        <v>179369</v>
      </c>
      <c r="G39" s="439">
        <v>28015</v>
      </c>
      <c r="H39" s="437">
        <v>4797</v>
      </c>
    </row>
    <row r="40" s="365" customFormat="true" ht="11.1" customHeight="true" spans="1:8">
      <c r="A40" s="279" t="s">
        <v>213</v>
      </c>
      <c r="B40" s="436">
        <v>597880.3</v>
      </c>
      <c r="C40" s="438">
        <v>5637340.8</v>
      </c>
      <c r="D40" s="439">
        <v>8214.8</v>
      </c>
      <c r="E40" s="435">
        <v>130770.2</v>
      </c>
      <c r="F40" s="435">
        <v>175608.9</v>
      </c>
      <c r="G40" s="439">
        <v>36623.9</v>
      </c>
      <c r="H40" s="437">
        <v>3818</v>
      </c>
    </row>
    <row r="41" s="365" customFormat="true" ht="11.1" customHeight="true" spans="1:8">
      <c r="A41" s="279" t="s">
        <v>214</v>
      </c>
      <c r="B41" s="436">
        <v>236672.3</v>
      </c>
      <c r="C41" s="438">
        <v>3559617.2</v>
      </c>
      <c r="D41" s="439">
        <v>9779.4</v>
      </c>
      <c r="E41" s="435">
        <v>306657.3</v>
      </c>
      <c r="F41" s="435">
        <v>366822.9</v>
      </c>
      <c r="G41" s="439">
        <v>50386.2</v>
      </c>
      <c r="H41" s="437">
        <v>4738</v>
      </c>
    </row>
    <row r="42" s="365" customFormat="true" ht="11.1" customHeight="true" spans="1:8">
      <c r="A42" s="296" t="s">
        <v>248</v>
      </c>
      <c r="B42" s="436">
        <v>247784.3</v>
      </c>
      <c r="C42" s="438">
        <v>731239.5</v>
      </c>
      <c r="D42" s="439">
        <v>3376.5</v>
      </c>
      <c r="E42" s="435">
        <v>32295.6</v>
      </c>
      <c r="F42" s="435">
        <v>47207</v>
      </c>
      <c r="G42" s="439">
        <v>11534.9</v>
      </c>
      <c r="H42" s="437">
        <v>13110</v>
      </c>
    </row>
    <row r="43" s="365" customFormat="true" ht="11.1" customHeight="true" spans="1:8">
      <c r="A43" s="279" t="s">
        <v>216</v>
      </c>
      <c r="B43" s="436">
        <v>26841.8</v>
      </c>
      <c r="C43" s="438">
        <v>227271.8</v>
      </c>
      <c r="D43" s="439">
        <v>1139.9</v>
      </c>
      <c r="E43" s="435">
        <v>56023.7</v>
      </c>
      <c r="F43" s="435">
        <v>57162.5</v>
      </c>
      <c r="G43" s="439">
        <v>-1.1</v>
      </c>
      <c r="H43" s="437">
        <v>1836</v>
      </c>
    </row>
    <row r="44" s="365" customFormat="true" ht="11.1" customHeight="true" spans="1:8">
      <c r="A44" s="279" t="s">
        <v>217</v>
      </c>
      <c r="B44" s="436">
        <v>0</v>
      </c>
      <c r="C44" s="438">
        <v>0</v>
      </c>
      <c r="D44" s="439">
        <v>0</v>
      </c>
      <c r="E44" s="437">
        <v>0</v>
      </c>
      <c r="F44" s="437">
        <v>0</v>
      </c>
      <c r="G44" s="439">
        <v>0</v>
      </c>
      <c r="H44" s="437">
        <v>0</v>
      </c>
    </row>
    <row r="45" s="365" customFormat="true" ht="11.1" customHeight="true" spans="1:8">
      <c r="A45" s="279" t="s">
        <v>218</v>
      </c>
      <c r="B45" s="436">
        <v>0</v>
      </c>
      <c r="C45" s="438">
        <v>0</v>
      </c>
      <c r="D45" s="439">
        <v>0</v>
      </c>
      <c r="E45" s="437">
        <v>0</v>
      </c>
      <c r="F45" s="437">
        <v>0</v>
      </c>
      <c r="G45" s="439">
        <v>0</v>
      </c>
      <c r="H45" s="437">
        <v>0</v>
      </c>
    </row>
    <row r="46" s="365" customFormat="true" ht="11.1" customHeight="true" spans="1:8">
      <c r="A46" s="279" t="s">
        <v>219</v>
      </c>
      <c r="B46" s="436">
        <v>2528.4</v>
      </c>
      <c r="C46" s="438">
        <v>17562.1</v>
      </c>
      <c r="D46" s="439">
        <v>131.2</v>
      </c>
      <c r="E46" s="437">
        <v>1406.8</v>
      </c>
      <c r="F46" s="437">
        <v>1528.8</v>
      </c>
      <c r="G46" s="439">
        <v>-9.2</v>
      </c>
      <c r="H46" s="437">
        <v>370</v>
      </c>
    </row>
    <row r="47" s="365" customFormat="true" ht="11.1" customHeight="true" spans="1:8">
      <c r="A47" s="279" t="s">
        <v>220</v>
      </c>
      <c r="B47" s="436">
        <v>77790.5</v>
      </c>
      <c r="C47" s="438">
        <v>1075335.1</v>
      </c>
      <c r="D47" s="439">
        <v>2524.1</v>
      </c>
      <c r="E47" s="435">
        <v>76475.6</v>
      </c>
      <c r="F47" s="435">
        <v>88238.3</v>
      </c>
      <c r="G47" s="439">
        <v>9238.6</v>
      </c>
      <c r="H47" s="437">
        <v>3233</v>
      </c>
    </row>
    <row r="48" s="365" customFormat="true" ht="11.1" customHeight="true" spans="1:8">
      <c r="A48" s="279" t="s">
        <v>221</v>
      </c>
      <c r="B48" s="436">
        <v>981</v>
      </c>
      <c r="C48" s="438">
        <v>11509.1</v>
      </c>
      <c r="D48" s="439">
        <v>77.8</v>
      </c>
      <c r="E48" s="435">
        <v>608.9</v>
      </c>
      <c r="F48" s="435">
        <v>755.3</v>
      </c>
      <c r="G48" s="439">
        <v>68.6</v>
      </c>
      <c r="H48" s="437">
        <v>286</v>
      </c>
    </row>
    <row r="49" ht="11.1" customHeight="true" spans="1:8">
      <c r="A49" s="279" t="s">
        <v>222</v>
      </c>
      <c r="B49" s="440">
        <v>0</v>
      </c>
      <c r="C49" s="438">
        <v>0</v>
      </c>
      <c r="D49" s="439">
        <v>0</v>
      </c>
      <c r="E49" s="435">
        <v>0</v>
      </c>
      <c r="F49" s="435">
        <v>0</v>
      </c>
      <c r="G49" s="439">
        <v>0</v>
      </c>
      <c r="H49" s="437">
        <v>0</v>
      </c>
    </row>
    <row r="50" ht="11.1" customHeight="true" spans="1:8">
      <c r="A50" s="279" t="s">
        <v>223</v>
      </c>
      <c r="B50" s="440">
        <v>461.2</v>
      </c>
      <c r="C50" s="438">
        <v>4533.5</v>
      </c>
      <c r="D50" s="439">
        <v>2.1</v>
      </c>
      <c r="E50" s="435">
        <v>-306.5</v>
      </c>
      <c r="F50" s="435">
        <v>-304.4</v>
      </c>
      <c r="G50" s="439">
        <v>0</v>
      </c>
      <c r="H50" s="437">
        <v>298</v>
      </c>
    </row>
    <row r="51" ht="11.1" customHeight="true" spans="1:8">
      <c r="A51" s="279" t="s">
        <v>224</v>
      </c>
      <c r="B51" s="440">
        <v>0</v>
      </c>
      <c r="C51" s="438">
        <v>0</v>
      </c>
      <c r="D51" s="439">
        <v>0</v>
      </c>
      <c r="E51" s="435">
        <v>0</v>
      </c>
      <c r="F51" s="435">
        <v>0</v>
      </c>
      <c r="G51" s="439">
        <v>0</v>
      </c>
      <c r="H51" s="437">
        <v>0</v>
      </c>
    </row>
    <row r="52" ht="11.1" customHeight="true" spans="1:8">
      <c r="A52" s="279" t="s">
        <v>225</v>
      </c>
      <c r="B52" s="440">
        <v>0</v>
      </c>
      <c r="C52" s="438">
        <v>0</v>
      </c>
      <c r="D52" s="439">
        <v>0</v>
      </c>
      <c r="E52" s="435">
        <v>0</v>
      </c>
      <c r="F52" s="435">
        <v>0</v>
      </c>
      <c r="G52" s="439">
        <v>0</v>
      </c>
      <c r="H52" s="437">
        <v>0</v>
      </c>
    </row>
    <row r="53" ht="11.1" customHeight="true" spans="1:8">
      <c r="A53" s="279" t="s">
        <v>226</v>
      </c>
      <c r="B53" s="441">
        <v>8602903.1</v>
      </c>
      <c r="C53" s="436">
        <v>3332871.1</v>
      </c>
      <c r="D53" s="442">
        <v>20235.6</v>
      </c>
      <c r="E53" s="441">
        <v>541682.1</v>
      </c>
      <c r="F53" s="441">
        <v>675738.8</v>
      </c>
      <c r="G53" s="442">
        <v>113821.2</v>
      </c>
      <c r="H53" s="440">
        <v>4266</v>
      </c>
    </row>
    <row r="54" ht="11.1" customHeight="true" spans="1:8">
      <c r="A54" s="279" t="s">
        <v>227</v>
      </c>
      <c r="B54" s="440">
        <v>0</v>
      </c>
      <c r="C54" s="436">
        <v>0</v>
      </c>
      <c r="D54" s="442">
        <v>0</v>
      </c>
      <c r="E54" s="440">
        <v>0</v>
      </c>
      <c r="F54" s="440">
        <v>0</v>
      </c>
      <c r="G54" s="442">
        <v>0</v>
      </c>
      <c r="H54" s="440">
        <v>0</v>
      </c>
    </row>
    <row r="55" ht="11.1" customHeight="true" spans="1:8">
      <c r="A55" s="282" t="s">
        <v>228</v>
      </c>
      <c r="B55" s="443">
        <v>0</v>
      </c>
      <c r="C55" s="444">
        <v>0</v>
      </c>
      <c r="D55" s="445">
        <v>0</v>
      </c>
      <c r="E55" s="450">
        <v>0</v>
      </c>
      <c r="F55" s="450">
        <v>0</v>
      </c>
      <c r="G55" s="445">
        <v>0</v>
      </c>
      <c r="H55" s="450">
        <v>0</v>
      </c>
    </row>
    <row r="56" spans="2:8">
      <c r="B56" s="446"/>
      <c r="C56" s="446"/>
      <c r="D56" s="446"/>
      <c r="E56" s="446"/>
      <c r="F56" s="446"/>
      <c r="G56" s="446"/>
      <c r="H56" s="446"/>
    </row>
    <row r="57" spans="2:2">
      <c r="B57" s="410"/>
    </row>
    <row r="58" spans="2:2">
      <c r="B58" s="410"/>
    </row>
    <row r="59" spans="2:2">
      <c r="B59" s="410"/>
    </row>
    <row r="60" spans="2:2">
      <c r="B60" s="410"/>
    </row>
    <row r="61" spans="2:2">
      <c r="B61" s="410"/>
    </row>
    <row r="62" spans="2:2">
      <c r="B62" s="410"/>
    </row>
    <row r="63" spans="2:2">
      <c r="B63" s="410"/>
    </row>
    <row r="64" spans="2:2">
      <c r="B64" s="410"/>
    </row>
    <row r="65" spans="2:2">
      <c r="B65" s="410"/>
    </row>
    <row r="66" spans="2:2">
      <c r="B66" s="410"/>
    </row>
    <row r="67" spans="2:2">
      <c r="B67" s="410"/>
    </row>
    <row r="68" spans="2:2">
      <c r="B68" s="410"/>
    </row>
    <row r="69" spans="2:2">
      <c r="B69" s="410"/>
    </row>
    <row r="70" spans="2:2">
      <c r="B70" s="410"/>
    </row>
    <row r="71" spans="2:2">
      <c r="B71" s="410"/>
    </row>
    <row r="72" spans="2:2">
      <c r="B72" s="410"/>
    </row>
    <row r="73" spans="2:2">
      <c r="B73" s="410"/>
    </row>
    <row r="74" spans="2:2">
      <c r="B74" s="410"/>
    </row>
    <row r="75" spans="2:2">
      <c r="B75" s="410"/>
    </row>
    <row r="76" spans="2:2">
      <c r="B76" s="410"/>
    </row>
    <row r="77" spans="2:2">
      <c r="B77" s="410"/>
    </row>
    <row r="78" spans="2:2">
      <c r="B78" s="410"/>
    </row>
    <row r="79" spans="2:2">
      <c r="B79" s="410"/>
    </row>
    <row r="80" spans="2:2">
      <c r="B80" s="410"/>
    </row>
    <row r="81" spans="2:2">
      <c r="B81" s="410"/>
    </row>
    <row r="82" spans="2:2">
      <c r="B82" s="410"/>
    </row>
    <row r="83" spans="2:2">
      <c r="B83" s="410"/>
    </row>
    <row r="84" spans="2:2">
      <c r="B84" s="410"/>
    </row>
    <row r="85" spans="2:2">
      <c r="B85" s="410"/>
    </row>
    <row r="86" spans="2:2">
      <c r="B86" s="410"/>
    </row>
    <row r="87" spans="2:2">
      <c r="B87" s="410"/>
    </row>
    <row r="88" spans="2:2">
      <c r="B88" s="410"/>
    </row>
    <row r="89" spans="2:2">
      <c r="B89" s="410"/>
    </row>
    <row r="90" spans="2:2">
      <c r="B90" s="410"/>
    </row>
    <row r="91" spans="2:2">
      <c r="B91" s="410"/>
    </row>
    <row r="92" spans="2:2">
      <c r="B92" s="410"/>
    </row>
    <row r="93" spans="2:2">
      <c r="B93" s="410"/>
    </row>
    <row r="94" spans="2:2">
      <c r="B94" s="410"/>
    </row>
    <row r="95" spans="2:2">
      <c r="B95" s="410"/>
    </row>
    <row r="96" spans="2:2">
      <c r="B96" s="410"/>
    </row>
    <row r="97" spans="2:2">
      <c r="B97" s="410"/>
    </row>
    <row r="98" spans="2:2">
      <c r="B98" s="410"/>
    </row>
    <row r="99" spans="2:2">
      <c r="B99" s="410"/>
    </row>
    <row r="100" spans="2:2">
      <c r="B100" s="410"/>
    </row>
    <row r="101" spans="2:2">
      <c r="B101" s="410"/>
    </row>
    <row r="102" spans="2:2">
      <c r="B102" s="410"/>
    </row>
    <row r="103" spans="2:2">
      <c r="B103" s="410"/>
    </row>
    <row r="104" spans="2:2">
      <c r="B104" s="410"/>
    </row>
    <row r="105" spans="2:2">
      <c r="B105" s="410"/>
    </row>
    <row r="106" spans="2:2">
      <c r="B106" s="410"/>
    </row>
    <row r="107" spans="2:2">
      <c r="B107" s="410"/>
    </row>
    <row r="108" spans="2:2">
      <c r="B108" s="410"/>
    </row>
    <row r="109" spans="2:2">
      <c r="B109" s="410"/>
    </row>
    <row r="110" spans="2:2">
      <c r="B110" s="410"/>
    </row>
    <row r="111" spans="2:2">
      <c r="B111" s="410"/>
    </row>
    <row r="112" spans="2:2">
      <c r="B112" s="410"/>
    </row>
    <row r="113" spans="2:2">
      <c r="B113" s="410"/>
    </row>
    <row r="114" spans="2:2">
      <c r="B114" s="410"/>
    </row>
    <row r="115" spans="2:2">
      <c r="B115" s="410"/>
    </row>
    <row r="116" spans="2:2">
      <c r="B116" s="410"/>
    </row>
    <row r="117" spans="2:2">
      <c r="B117" s="410"/>
    </row>
    <row r="118" spans="2:2">
      <c r="B118" s="410"/>
    </row>
    <row r="119" spans="2:2">
      <c r="B119" s="410"/>
    </row>
    <row r="120" spans="2:2">
      <c r="B120" s="410"/>
    </row>
    <row r="121" spans="2:2">
      <c r="B121" s="410"/>
    </row>
    <row r="122" spans="2:2">
      <c r="B122" s="410"/>
    </row>
    <row r="123" spans="2:2">
      <c r="B123" s="410"/>
    </row>
    <row r="124" spans="2:2">
      <c r="B124" s="410"/>
    </row>
    <row r="125" spans="2:2">
      <c r="B125" s="410"/>
    </row>
    <row r="126" spans="2:2">
      <c r="B126" s="410"/>
    </row>
    <row r="127" spans="2:2">
      <c r="B127" s="410"/>
    </row>
    <row r="128" spans="2:2">
      <c r="B128" s="410"/>
    </row>
    <row r="129" spans="2:2">
      <c r="B129" s="410"/>
    </row>
    <row r="130" spans="2:2">
      <c r="B130" s="410"/>
    </row>
    <row r="131" spans="2:2">
      <c r="B131" s="410"/>
    </row>
    <row r="132" spans="2:2">
      <c r="B132" s="410"/>
    </row>
    <row r="133" spans="2:2">
      <c r="B133" s="410"/>
    </row>
    <row r="134" spans="2:2">
      <c r="B134" s="410"/>
    </row>
    <row r="135" spans="2:2">
      <c r="B135" s="410"/>
    </row>
    <row r="136" spans="2:2">
      <c r="B136" s="410"/>
    </row>
    <row r="137" spans="2:2">
      <c r="B137" s="410"/>
    </row>
    <row r="138" spans="2:2">
      <c r="B138" s="410"/>
    </row>
    <row r="139" spans="2:2">
      <c r="B139" s="410"/>
    </row>
    <row r="140" spans="2:2">
      <c r="B140" s="410"/>
    </row>
    <row r="141" spans="2:2">
      <c r="B141" s="410"/>
    </row>
    <row r="142" spans="2:2">
      <c r="B142" s="410"/>
    </row>
    <row r="143" spans="2:2">
      <c r="B143" s="410"/>
    </row>
    <row r="144" spans="2:2">
      <c r="B144" s="410"/>
    </row>
    <row r="145" spans="2:2">
      <c r="B145" s="410"/>
    </row>
    <row r="146" spans="2:2">
      <c r="B146" s="410"/>
    </row>
    <row r="147" spans="2:2">
      <c r="B147" s="410"/>
    </row>
    <row r="148" spans="2:2">
      <c r="B148" s="410"/>
    </row>
    <row r="149" spans="2:2">
      <c r="B149" s="410"/>
    </row>
    <row r="150" spans="2:2">
      <c r="B150" s="410"/>
    </row>
    <row r="151" spans="2:2">
      <c r="B151" s="410"/>
    </row>
    <row r="152" spans="2:2">
      <c r="B152" s="410"/>
    </row>
    <row r="153" spans="2:2">
      <c r="B153" s="410"/>
    </row>
    <row r="154" spans="2:2">
      <c r="B154" s="410"/>
    </row>
    <row r="155" spans="2:2">
      <c r="B155" s="410"/>
    </row>
    <row r="156" spans="2:2">
      <c r="B156" s="410"/>
    </row>
    <row r="157" spans="2:2">
      <c r="B157" s="410"/>
    </row>
    <row r="158" spans="2:2">
      <c r="B158" s="410"/>
    </row>
    <row r="159" spans="2:2">
      <c r="B159" s="410"/>
    </row>
    <row r="160" spans="2:2">
      <c r="B160" s="410"/>
    </row>
    <row r="161" spans="2:2">
      <c r="B161" s="410"/>
    </row>
    <row r="162" spans="2:2">
      <c r="B162" s="410"/>
    </row>
    <row r="163" spans="2:2">
      <c r="B163" s="410"/>
    </row>
    <row r="164" spans="2:2">
      <c r="B164" s="410"/>
    </row>
    <row r="165" spans="2:2">
      <c r="B165" s="410"/>
    </row>
    <row r="166" spans="2:2">
      <c r="B166" s="410"/>
    </row>
    <row r="167" spans="2:2">
      <c r="B167" s="410"/>
    </row>
    <row r="168" spans="2:2">
      <c r="B168" s="410"/>
    </row>
    <row r="169" spans="2:2">
      <c r="B169" s="410"/>
    </row>
    <row r="170" spans="2:2">
      <c r="B170" s="410"/>
    </row>
    <row r="171" spans="2:2">
      <c r="B171" s="410"/>
    </row>
    <row r="172" spans="2:2">
      <c r="B172" s="410"/>
    </row>
    <row r="173" spans="2:2">
      <c r="B173" s="410"/>
    </row>
    <row r="174" spans="2:2">
      <c r="B174" s="410"/>
    </row>
    <row r="175" spans="2:2">
      <c r="B175" s="410"/>
    </row>
    <row r="176" spans="2:2">
      <c r="B176" s="410"/>
    </row>
    <row r="177" spans="2:2">
      <c r="B177" s="410"/>
    </row>
    <row r="178" spans="2:2">
      <c r="B178" s="410"/>
    </row>
    <row r="179" spans="2:2">
      <c r="B179" s="410"/>
    </row>
    <row r="180" spans="2:2">
      <c r="B180" s="410"/>
    </row>
    <row r="181" spans="2:2">
      <c r="B181" s="410"/>
    </row>
    <row r="182" spans="2:2">
      <c r="B182" s="410"/>
    </row>
    <row r="183" spans="2:2">
      <c r="B183" s="410"/>
    </row>
  </sheetData>
  <mergeCells count="9">
    <mergeCell ref="G2:H2"/>
    <mergeCell ref="A3:A6"/>
    <mergeCell ref="B4:B6"/>
    <mergeCell ref="C3:C6"/>
    <mergeCell ref="D3:D6"/>
    <mergeCell ref="E3:E6"/>
    <mergeCell ref="F3:F6"/>
    <mergeCell ref="G3:G6"/>
    <mergeCell ref="H3:H6"/>
  </mergeCells>
  <pageMargins left="0.94" right="0.94" top="1.38" bottom="1.26" header="0.51" footer="0.87"/>
  <pageSetup paperSize="9" firstPageNumber="210" orientation="portrait" useFirstPageNumber="true"/>
  <headerFooter alignWithMargins="0" scaleWithDoc="0">
    <oddFooter>&amp;C212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2"/>
  </sheetPr>
  <dimension ref="A1:T149"/>
  <sheetViews>
    <sheetView showZeros="0" zoomScale="115" zoomScaleNormal="115" workbookViewId="0">
      <selection activeCell="H23" sqref="H23"/>
    </sheetView>
  </sheetViews>
  <sheetFormatPr defaultColWidth="9" defaultRowHeight="15.75"/>
  <cols>
    <col min="1" max="1" width="22.5" customWidth="true"/>
    <col min="2" max="2" width="6.625" customWidth="true"/>
    <col min="3" max="9" width="9.34166666666667" customWidth="true"/>
    <col min="12" max="18" width="10.375"/>
    <col min="21" max="21" width="10.375"/>
  </cols>
  <sheetData>
    <row r="1" ht="18" customHeight="true" spans="1:9">
      <c r="A1" s="272" t="s">
        <v>261</v>
      </c>
      <c r="B1" s="272"/>
      <c r="C1" s="272"/>
      <c r="D1" s="272"/>
      <c r="E1" s="272"/>
      <c r="F1" s="272"/>
      <c r="G1" s="272"/>
      <c r="H1" s="272"/>
      <c r="I1" s="272"/>
    </row>
    <row r="2" ht="18" customHeight="true" spans="2:9">
      <c r="B2" s="424" t="s">
        <v>262</v>
      </c>
      <c r="C2" s="425"/>
      <c r="D2" s="425"/>
      <c r="H2" s="398" t="s">
        <v>34</v>
      </c>
      <c r="I2" s="398"/>
    </row>
    <row r="3" s="365" customFormat="true" ht="13.5" customHeight="true" spans="1:9">
      <c r="A3" s="289" t="s">
        <v>106</v>
      </c>
      <c r="B3" s="405" t="s">
        <v>107</v>
      </c>
      <c r="C3" s="391" t="s">
        <v>238</v>
      </c>
      <c r="D3" s="391" t="s">
        <v>110</v>
      </c>
      <c r="E3" s="391" t="s">
        <v>111</v>
      </c>
      <c r="F3" s="399" t="s">
        <v>112</v>
      </c>
      <c r="G3" s="340" t="s">
        <v>113</v>
      </c>
      <c r="H3" s="340"/>
      <c r="I3" s="399" t="s">
        <v>175</v>
      </c>
    </row>
    <row r="4" s="365" customFormat="true" ht="13.5" customHeight="true" spans="1:9">
      <c r="A4" s="392"/>
      <c r="B4" s="406"/>
      <c r="C4" s="393"/>
      <c r="D4" s="393"/>
      <c r="E4" s="393"/>
      <c r="F4" s="393"/>
      <c r="G4" s="409" t="s">
        <v>116</v>
      </c>
      <c r="H4" s="409" t="s">
        <v>182</v>
      </c>
      <c r="I4" s="400"/>
    </row>
    <row r="5" s="365" customFormat="true" ht="13.5" customHeight="true" spans="1:9">
      <c r="A5" s="392"/>
      <c r="B5" s="406"/>
      <c r="C5" s="393"/>
      <c r="D5" s="393"/>
      <c r="E5" s="393"/>
      <c r="F5" s="393"/>
      <c r="G5" s="393"/>
      <c r="H5" s="393"/>
      <c r="I5" s="400"/>
    </row>
    <row r="6" s="365" customFormat="true" ht="26.25" customHeight="true" spans="1:9">
      <c r="A6" s="292"/>
      <c r="B6" s="407"/>
      <c r="C6" s="394"/>
      <c r="D6" s="394"/>
      <c r="E6" s="394"/>
      <c r="F6" s="394"/>
      <c r="G6" s="394"/>
      <c r="H6" s="394"/>
      <c r="I6" s="401"/>
    </row>
    <row r="7" s="366" customFormat="true" ht="18.6" customHeight="true" spans="1:9">
      <c r="A7" s="412" t="s">
        <v>263</v>
      </c>
      <c r="B7" s="236">
        <v>177</v>
      </c>
      <c r="C7" s="236">
        <v>10849671.24</v>
      </c>
      <c r="D7" s="236">
        <v>993743.07</v>
      </c>
      <c r="E7" s="236">
        <v>981795.01</v>
      </c>
      <c r="F7" s="236">
        <v>4056888.13</v>
      </c>
      <c r="G7" s="236">
        <v>2530194.11</v>
      </c>
      <c r="H7" s="236">
        <v>1084318.21</v>
      </c>
      <c r="I7" s="236">
        <v>10969805.65</v>
      </c>
    </row>
    <row r="8" s="366" customFormat="true" ht="18.6" customHeight="true" spans="1:9">
      <c r="A8" s="413" t="s">
        <v>264</v>
      </c>
      <c r="B8" s="240">
        <v>3</v>
      </c>
      <c r="C8" s="240">
        <v>14427.5</v>
      </c>
      <c r="D8" s="240">
        <v>3146.74</v>
      </c>
      <c r="E8" s="240">
        <v>2967.2</v>
      </c>
      <c r="F8" s="240">
        <v>13458.6</v>
      </c>
      <c r="G8" s="219">
        <v>10867.6</v>
      </c>
      <c r="H8" s="219">
        <v>1544</v>
      </c>
      <c r="I8" s="219">
        <v>16683.6</v>
      </c>
    </row>
    <row r="9" s="365" customFormat="true" ht="18.6" customHeight="true" spans="1:9">
      <c r="A9" s="346" t="s">
        <v>265</v>
      </c>
      <c r="B9" s="238">
        <v>3</v>
      </c>
      <c r="C9" s="238">
        <v>14427.5</v>
      </c>
      <c r="D9" s="238">
        <v>3146.73</v>
      </c>
      <c r="E9" s="238">
        <v>2967.2</v>
      </c>
      <c r="F9" s="238">
        <v>13458.6</v>
      </c>
      <c r="G9" s="221">
        <v>10867.6</v>
      </c>
      <c r="H9" s="221">
        <v>1544</v>
      </c>
      <c r="I9" s="221">
        <v>16683.6</v>
      </c>
    </row>
    <row r="10" s="365" customFormat="true" ht="18.6" customHeight="true" spans="1:9">
      <c r="A10" s="346" t="s">
        <v>266</v>
      </c>
      <c r="B10" s="238">
        <v>0</v>
      </c>
      <c r="C10" s="238">
        <v>0</v>
      </c>
      <c r="D10" s="238">
        <v>0</v>
      </c>
      <c r="E10" s="238">
        <v>0</v>
      </c>
      <c r="F10" s="238">
        <v>0</v>
      </c>
      <c r="G10" s="221">
        <v>0</v>
      </c>
      <c r="H10" s="221">
        <v>0</v>
      </c>
      <c r="I10" s="221">
        <v>0</v>
      </c>
    </row>
    <row r="11" s="365" customFormat="true" ht="18.6" customHeight="true" spans="1:9">
      <c r="A11" s="346" t="s">
        <v>267</v>
      </c>
      <c r="B11" s="238">
        <v>0</v>
      </c>
      <c r="C11" s="238">
        <v>0</v>
      </c>
      <c r="D11" s="238">
        <v>0</v>
      </c>
      <c r="E11" s="238">
        <v>0</v>
      </c>
      <c r="F11" s="238">
        <v>0</v>
      </c>
      <c r="G11" s="221">
        <v>0</v>
      </c>
      <c r="H11" s="221">
        <v>0</v>
      </c>
      <c r="I11" s="221">
        <v>0</v>
      </c>
    </row>
    <row r="12" s="366" customFormat="true" ht="18.6" customHeight="true" spans="1:20">
      <c r="A12" s="413" t="s">
        <v>268</v>
      </c>
      <c r="B12" s="240">
        <v>28</v>
      </c>
      <c r="C12" s="240">
        <v>1978039.1</v>
      </c>
      <c r="D12" s="240">
        <v>286805.84</v>
      </c>
      <c r="E12" s="240">
        <v>322716.9</v>
      </c>
      <c r="F12" s="240">
        <v>1069529.1</v>
      </c>
      <c r="G12" s="219">
        <v>779038.6</v>
      </c>
      <c r="H12" s="219">
        <v>195046.6</v>
      </c>
      <c r="I12" s="219">
        <v>2112051.3</v>
      </c>
      <c r="S12" s="366">
        <f>J12-J13-J15-J18-J19-J21</f>
        <v>0</v>
      </c>
      <c r="T12" s="366">
        <f>K12-K13-K15-K18-K19-K21</f>
        <v>0</v>
      </c>
    </row>
    <row r="13" s="365" customFormat="true" ht="18.6" customHeight="true" spans="1:9">
      <c r="A13" s="346" t="s">
        <v>269</v>
      </c>
      <c r="B13" s="238">
        <v>3</v>
      </c>
      <c r="C13" s="238">
        <v>13316</v>
      </c>
      <c r="D13" s="238">
        <v>3101.67</v>
      </c>
      <c r="E13" s="238">
        <v>2409.9</v>
      </c>
      <c r="F13" s="238">
        <v>13692.2</v>
      </c>
      <c r="G13" s="221">
        <v>7022.7</v>
      </c>
      <c r="H13" s="221">
        <v>1995.1</v>
      </c>
      <c r="I13" s="221">
        <v>11176.4</v>
      </c>
    </row>
    <row r="14" s="365" customFormat="true" ht="18.6" customHeight="true" spans="1:9">
      <c r="A14" s="346" t="s">
        <v>270</v>
      </c>
      <c r="B14" s="238">
        <v>0</v>
      </c>
      <c r="C14" s="238">
        <v>0</v>
      </c>
      <c r="D14" s="238">
        <v>0</v>
      </c>
      <c r="E14" s="238">
        <v>0</v>
      </c>
      <c r="F14" s="238">
        <v>0</v>
      </c>
      <c r="G14" s="221">
        <v>0</v>
      </c>
      <c r="H14" s="221">
        <v>0</v>
      </c>
      <c r="I14" s="221">
        <v>0</v>
      </c>
    </row>
    <row r="15" s="365" customFormat="true" ht="18.6" customHeight="true" spans="1:9">
      <c r="A15" s="346" t="s">
        <v>271</v>
      </c>
      <c r="B15" s="238">
        <v>14</v>
      </c>
      <c r="C15" s="238">
        <v>1799876.6</v>
      </c>
      <c r="D15" s="238">
        <v>274220.46</v>
      </c>
      <c r="E15" s="238">
        <v>311743.8</v>
      </c>
      <c r="F15" s="238">
        <v>959940.8</v>
      </c>
      <c r="G15" s="221">
        <v>728562.9</v>
      </c>
      <c r="H15" s="221">
        <v>157321.7</v>
      </c>
      <c r="I15" s="221">
        <v>1939552.9</v>
      </c>
    </row>
    <row r="16" s="365" customFormat="true" ht="18.6" customHeight="true" spans="1:9">
      <c r="A16" s="346" t="s">
        <v>272</v>
      </c>
      <c r="B16" s="238">
        <v>0</v>
      </c>
      <c r="C16" s="238">
        <v>0</v>
      </c>
      <c r="D16" s="238">
        <v>0</v>
      </c>
      <c r="E16" s="238">
        <v>0</v>
      </c>
      <c r="F16" s="238">
        <v>0</v>
      </c>
      <c r="G16" s="221">
        <v>0</v>
      </c>
      <c r="H16" s="221">
        <v>0</v>
      </c>
      <c r="I16" s="221">
        <v>0</v>
      </c>
    </row>
    <row r="17" s="365" customFormat="true" ht="18.6" customHeight="true" spans="1:9">
      <c r="A17" s="346" t="s">
        <v>273</v>
      </c>
      <c r="B17" s="238">
        <v>0</v>
      </c>
      <c r="C17" s="238">
        <v>0</v>
      </c>
      <c r="D17" s="238">
        <v>0</v>
      </c>
      <c r="E17" s="238">
        <v>0</v>
      </c>
      <c r="F17" s="238">
        <v>0</v>
      </c>
      <c r="G17" s="221">
        <v>0</v>
      </c>
      <c r="H17" s="221">
        <v>0</v>
      </c>
      <c r="I17" s="221">
        <v>0</v>
      </c>
    </row>
    <row r="18" s="365" customFormat="true" ht="18.6" customHeight="true" spans="1:9">
      <c r="A18" s="346" t="s">
        <v>274</v>
      </c>
      <c r="B18" s="238">
        <v>1</v>
      </c>
      <c r="C18" s="238">
        <v>4664</v>
      </c>
      <c r="D18" s="238">
        <v>1103.5</v>
      </c>
      <c r="E18" s="238">
        <v>6.5</v>
      </c>
      <c r="F18" s="238">
        <v>4155.5</v>
      </c>
      <c r="G18" s="221">
        <v>3469.2</v>
      </c>
      <c r="H18" s="221">
        <v>288.3</v>
      </c>
      <c r="I18" s="221">
        <v>4664.1</v>
      </c>
    </row>
    <row r="19" s="365" customFormat="true" ht="18.6" customHeight="true" spans="1:9">
      <c r="A19" s="346" t="s">
        <v>275</v>
      </c>
      <c r="B19" s="238">
        <v>3</v>
      </c>
      <c r="C19" s="238">
        <v>12124.2</v>
      </c>
      <c r="D19" s="238">
        <v>2774.02</v>
      </c>
      <c r="E19" s="238">
        <v>3464.8</v>
      </c>
      <c r="F19" s="238">
        <v>22294.5</v>
      </c>
      <c r="G19" s="221">
        <v>7361.7</v>
      </c>
      <c r="H19" s="221">
        <v>7457.9</v>
      </c>
      <c r="I19" s="221">
        <v>12856.4</v>
      </c>
    </row>
    <row r="20" s="365" customFormat="true" ht="18.6" customHeight="true" spans="1:9">
      <c r="A20" s="346" t="s">
        <v>276</v>
      </c>
      <c r="B20" s="238">
        <v>0</v>
      </c>
      <c r="C20" s="238">
        <v>0</v>
      </c>
      <c r="D20" s="238">
        <v>0</v>
      </c>
      <c r="E20" s="238">
        <v>0</v>
      </c>
      <c r="F20" s="238">
        <v>0</v>
      </c>
      <c r="G20" s="221">
        <v>0</v>
      </c>
      <c r="H20" s="221">
        <v>0</v>
      </c>
      <c r="I20" s="221">
        <v>0</v>
      </c>
    </row>
    <row r="21" s="365" customFormat="true" ht="18.6" customHeight="true" spans="1:9">
      <c r="A21" s="346" t="s">
        <v>277</v>
      </c>
      <c r="B21" s="238">
        <v>7</v>
      </c>
      <c r="C21" s="238">
        <v>148058.3</v>
      </c>
      <c r="D21" s="238">
        <v>5606.19</v>
      </c>
      <c r="E21" s="238">
        <v>5091.9</v>
      </c>
      <c r="F21" s="238">
        <v>69446.1</v>
      </c>
      <c r="G21" s="221">
        <v>32622.1</v>
      </c>
      <c r="H21" s="221">
        <v>27983.6</v>
      </c>
      <c r="I21" s="221">
        <v>143801.5</v>
      </c>
    </row>
    <row r="22" s="366" customFormat="true" ht="18.6" customHeight="true" spans="1:9">
      <c r="A22" s="413" t="s">
        <v>278</v>
      </c>
      <c r="B22" s="240">
        <v>12</v>
      </c>
      <c r="C22" s="240">
        <v>68550.3</v>
      </c>
      <c r="D22" s="240">
        <v>10756.67</v>
      </c>
      <c r="E22" s="240">
        <v>4019.3</v>
      </c>
      <c r="F22" s="240">
        <v>50552.3</v>
      </c>
      <c r="G22" s="219">
        <v>32098.5</v>
      </c>
      <c r="H22" s="219">
        <v>9752.4</v>
      </c>
      <c r="I22" s="219">
        <v>70054.2</v>
      </c>
    </row>
    <row r="23" s="366" customFormat="true" ht="18.6" customHeight="true" spans="1:19">
      <c r="A23" s="413" t="s">
        <v>279</v>
      </c>
      <c r="B23" s="240">
        <v>77</v>
      </c>
      <c r="C23" s="240">
        <v>668012.52</v>
      </c>
      <c r="D23" s="240">
        <v>100700.44</v>
      </c>
      <c r="E23" s="240">
        <v>63915.26</v>
      </c>
      <c r="F23" s="240">
        <v>496473.41</v>
      </c>
      <c r="G23" s="219">
        <v>305022.07</v>
      </c>
      <c r="H23" s="219">
        <v>127871.19</v>
      </c>
      <c r="I23" s="219">
        <v>687444.79</v>
      </c>
      <c r="O23" s="366">
        <f t="shared" ref="L23:S23" si="0">F23-F24-F29-F34-F35</f>
        <v>0</v>
      </c>
      <c r="Q23" s="366">
        <f t="shared" si="0"/>
        <v>0</v>
      </c>
      <c r="R23" s="366">
        <f t="shared" si="0"/>
        <v>-0.00999999997293344</v>
      </c>
      <c r="S23" s="366">
        <f t="shared" si="0"/>
        <v>0</v>
      </c>
    </row>
    <row r="24" s="365" customFormat="true" ht="18.6" customHeight="true" spans="1:19">
      <c r="A24" s="346" t="s">
        <v>280</v>
      </c>
      <c r="B24" s="238">
        <v>58</v>
      </c>
      <c r="C24" s="238">
        <v>562933.02</v>
      </c>
      <c r="D24" s="238">
        <v>70024.63</v>
      </c>
      <c r="E24" s="238">
        <v>49707.18</v>
      </c>
      <c r="F24" s="238">
        <v>411892.23</v>
      </c>
      <c r="G24" s="221">
        <v>246158.82</v>
      </c>
      <c r="H24" s="221">
        <v>112429.17</v>
      </c>
      <c r="I24" s="221">
        <v>579129.51</v>
      </c>
      <c r="S24" s="365">
        <f>J24-J25-J26-J27-J28</f>
        <v>0</v>
      </c>
    </row>
    <row r="25" s="365" customFormat="true" ht="18.6" customHeight="true" spans="1:9">
      <c r="A25" s="346" t="s">
        <v>195</v>
      </c>
      <c r="B25" s="238">
        <v>45</v>
      </c>
      <c r="C25" s="238">
        <v>419524.05</v>
      </c>
      <c r="D25" s="238">
        <v>24386.33</v>
      </c>
      <c r="E25" s="238">
        <v>32419.83</v>
      </c>
      <c r="F25" s="238">
        <v>183024.75</v>
      </c>
      <c r="G25" s="221">
        <v>109507.11</v>
      </c>
      <c r="H25" s="221">
        <v>48818.22</v>
      </c>
      <c r="I25" s="221">
        <v>432926.49</v>
      </c>
    </row>
    <row r="26" s="365" customFormat="true" ht="18.6" customHeight="true" spans="1:9">
      <c r="A26" s="346" t="s">
        <v>196</v>
      </c>
      <c r="B26" s="238">
        <v>9</v>
      </c>
      <c r="C26" s="238">
        <v>135144</v>
      </c>
      <c r="D26" s="238">
        <v>43242.09</v>
      </c>
      <c r="E26" s="238">
        <v>14808.99</v>
      </c>
      <c r="F26" s="238">
        <v>214839.69</v>
      </c>
      <c r="G26" s="221">
        <v>131030.88</v>
      </c>
      <c r="H26" s="221">
        <v>57117.9</v>
      </c>
      <c r="I26" s="221">
        <v>138141.24</v>
      </c>
    </row>
    <row r="27" s="365" customFormat="true" ht="18.6" customHeight="true" spans="1:9">
      <c r="A27" s="346" t="s">
        <v>197</v>
      </c>
      <c r="B27" s="238">
        <v>3</v>
      </c>
      <c r="C27" s="238">
        <v>5916.42</v>
      </c>
      <c r="D27" s="238">
        <v>1860.27</v>
      </c>
      <c r="E27" s="238">
        <v>2478.36</v>
      </c>
      <c r="F27" s="238">
        <v>12002.43</v>
      </c>
      <c r="G27" s="221">
        <v>4171.92</v>
      </c>
      <c r="H27" s="221">
        <v>6419.61</v>
      </c>
      <c r="I27" s="221">
        <v>5746.8</v>
      </c>
    </row>
    <row r="28" s="365" customFormat="true" ht="18.6" customHeight="true" spans="1:9">
      <c r="A28" s="346" t="s">
        <v>281</v>
      </c>
      <c r="B28" s="238">
        <v>1</v>
      </c>
      <c r="C28" s="238">
        <v>2348.55</v>
      </c>
      <c r="D28" s="238">
        <v>535.94</v>
      </c>
      <c r="E28" s="238">
        <v>0</v>
      </c>
      <c r="F28" s="238">
        <v>2025.36</v>
      </c>
      <c r="G28" s="221">
        <v>1448.91</v>
      </c>
      <c r="H28" s="221">
        <v>73.44</v>
      </c>
      <c r="I28" s="221">
        <v>2314.98</v>
      </c>
    </row>
    <row r="29" s="365" customFormat="true" ht="18.6" customHeight="true" spans="1:9">
      <c r="A29" s="346" t="s">
        <v>282</v>
      </c>
      <c r="B29" s="238">
        <v>13</v>
      </c>
      <c r="C29" s="238">
        <v>27431.88</v>
      </c>
      <c r="D29" s="238">
        <v>10882.37</v>
      </c>
      <c r="E29" s="238">
        <v>7398.6</v>
      </c>
      <c r="F29" s="238">
        <v>32317.2</v>
      </c>
      <c r="G29" s="221">
        <v>19046.13</v>
      </c>
      <c r="H29" s="221">
        <v>5921.01</v>
      </c>
      <c r="I29" s="221">
        <v>28667.1</v>
      </c>
    </row>
    <row r="30" s="365" customFormat="true" ht="18.6" customHeight="true" spans="1:9">
      <c r="A30" s="426" t="s">
        <v>199</v>
      </c>
      <c r="B30" s="238">
        <v>2</v>
      </c>
      <c r="C30" s="238">
        <v>688.02</v>
      </c>
      <c r="D30" s="238">
        <v>285.87</v>
      </c>
      <c r="E30" s="238">
        <v>3.66</v>
      </c>
      <c r="F30" s="238">
        <v>2319.09</v>
      </c>
      <c r="G30" s="221">
        <v>1938.21</v>
      </c>
      <c r="H30" s="221">
        <v>46.98</v>
      </c>
      <c r="I30" s="221">
        <v>2084.04</v>
      </c>
    </row>
    <row r="31" s="365" customFormat="true" ht="18.6" customHeight="true" spans="1:9">
      <c r="A31" s="346" t="s">
        <v>200</v>
      </c>
      <c r="B31" s="238">
        <v>6</v>
      </c>
      <c r="C31" s="238">
        <v>16137.42</v>
      </c>
      <c r="D31" s="238">
        <v>5153.93</v>
      </c>
      <c r="E31" s="238">
        <v>5054.58</v>
      </c>
      <c r="F31" s="238">
        <v>16627.14</v>
      </c>
      <c r="G31" s="221">
        <v>11411.88</v>
      </c>
      <c r="H31" s="221">
        <v>3668.04</v>
      </c>
      <c r="I31" s="221">
        <v>16092.57</v>
      </c>
    </row>
    <row r="32" s="365" customFormat="true" ht="18.6" customHeight="true" spans="1:9">
      <c r="A32" s="346" t="s">
        <v>201</v>
      </c>
      <c r="B32" s="238">
        <v>5</v>
      </c>
      <c r="C32" s="238">
        <v>10606.44</v>
      </c>
      <c r="D32" s="238">
        <v>5442.57</v>
      </c>
      <c r="E32" s="238">
        <v>2340.36</v>
      </c>
      <c r="F32" s="238">
        <v>13370.97</v>
      </c>
      <c r="G32" s="221">
        <v>5696.04</v>
      </c>
      <c r="H32" s="221">
        <v>2205.99</v>
      </c>
      <c r="I32" s="221">
        <v>10490.49</v>
      </c>
    </row>
    <row r="33" s="365" customFormat="true" ht="18.6" customHeight="true" spans="1:9">
      <c r="A33" s="346" t="s">
        <v>283</v>
      </c>
      <c r="B33" s="238">
        <v>0</v>
      </c>
      <c r="C33" s="238">
        <v>0</v>
      </c>
      <c r="D33" s="238">
        <v>0</v>
      </c>
      <c r="E33" s="238">
        <v>0</v>
      </c>
      <c r="F33" s="238">
        <v>0</v>
      </c>
      <c r="G33" s="221">
        <v>0</v>
      </c>
      <c r="H33" s="221">
        <v>0</v>
      </c>
      <c r="I33" s="221">
        <v>0</v>
      </c>
    </row>
    <row r="34" s="365" customFormat="true" ht="18.6" customHeight="true" spans="1:9">
      <c r="A34" s="346" t="s">
        <v>284</v>
      </c>
      <c r="B34" s="238">
        <v>1</v>
      </c>
      <c r="C34" s="238">
        <v>28679.82</v>
      </c>
      <c r="D34" s="238">
        <v>8087.33</v>
      </c>
      <c r="E34" s="238">
        <v>1110.75</v>
      </c>
      <c r="F34" s="238">
        <v>11806.8</v>
      </c>
      <c r="G34" s="221">
        <v>6423</v>
      </c>
      <c r="H34" s="221">
        <v>3527.61</v>
      </c>
      <c r="I34" s="221">
        <v>32164.26</v>
      </c>
    </row>
    <row r="35" s="365" customFormat="true" ht="18.6" customHeight="true" spans="1:9">
      <c r="A35" s="346" t="s">
        <v>285</v>
      </c>
      <c r="B35" s="238">
        <v>5</v>
      </c>
      <c r="C35" s="238">
        <v>48967.8</v>
      </c>
      <c r="D35" s="238">
        <v>11706.11</v>
      </c>
      <c r="E35" s="238">
        <v>5698.73</v>
      </c>
      <c r="F35" s="238">
        <v>40457.18</v>
      </c>
      <c r="G35" s="221">
        <v>33394.13</v>
      </c>
      <c r="H35" s="221">
        <v>5993.4</v>
      </c>
      <c r="I35" s="221">
        <v>47483.93</v>
      </c>
    </row>
    <row r="36" s="366" customFormat="true" ht="18.6" customHeight="true" spans="1:9">
      <c r="A36" s="413" t="s">
        <v>286</v>
      </c>
      <c r="B36" s="240">
        <v>55</v>
      </c>
      <c r="C36" s="240">
        <v>8106469.5</v>
      </c>
      <c r="D36" s="240">
        <v>588958.84</v>
      </c>
      <c r="E36" s="240">
        <v>581498.91</v>
      </c>
      <c r="F36" s="240">
        <v>2411166.88</v>
      </c>
      <c r="G36" s="219">
        <v>1393121.97</v>
      </c>
      <c r="H36" s="219">
        <v>745964.58</v>
      </c>
      <c r="I36" s="219">
        <v>8070703.28</v>
      </c>
    </row>
    <row r="37" s="365" customFormat="true" ht="18.6" customHeight="true" spans="1:9">
      <c r="A37" s="346" t="s">
        <v>287</v>
      </c>
      <c r="B37" s="238">
        <v>15</v>
      </c>
      <c r="C37" s="238">
        <v>5407647.6</v>
      </c>
      <c r="D37" s="238">
        <v>244285.62</v>
      </c>
      <c r="E37" s="238">
        <v>244462.56</v>
      </c>
      <c r="F37" s="238">
        <v>1357899.28</v>
      </c>
      <c r="G37" s="221">
        <v>713175.12</v>
      </c>
      <c r="H37" s="221">
        <v>542004.48</v>
      </c>
      <c r="I37" s="221">
        <v>5371504.8</v>
      </c>
    </row>
    <row r="38" s="365" customFormat="true" ht="18.6" customHeight="true" spans="1:9">
      <c r="A38" s="346" t="s">
        <v>288</v>
      </c>
      <c r="B38" s="238">
        <v>40</v>
      </c>
      <c r="C38" s="238">
        <v>2698821.9</v>
      </c>
      <c r="D38" s="238">
        <v>344673.23</v>
      </c>
      <c r="E38" s="238">
        <v>337036.35</v>
      </c>
      <c r="F38" s="238">
        <v>1053267.6</v>
      </c>
      <c r="G38" s="221">
        <v>679946.85</v>
      </c>
      <c r="H38" s="221">
        <v>203960.1</v>
      </c>
      <c r="I38" s="221">
        <v>2699198.48</v>
      </c>
    </row>
    <row r="39" s="365" customFormat="true" ht="18.6" customHeight="true" spans="1:9">
      <c r="A39" s="346" t="s">
        <v>289</v>
      </c>
      <c r="B39" s="238">
        <v>0</v>
      </c>
      <c r="C39" s="238">
        <v>0</v>
      </c>
      <c r="D39" s="238">
        <v>0</v>
      </c>
      <c r="E39" s="238">
        <v>0</v>
      </c>
      <c r="F39" s="238">
        <v>0</v>
      </c>
      <c r="G39" s="221">
        <v>0</v>
      </c>
      <c r="H39" s="221">
        <v>0</v>
      </c>
      <c r="I39" s="221">
        <v>0</v>
      </c>
    </row>
    <row r="40" s="366" customFormat="true" ht="18.6" customHeight="true" spans="1:9">
      <c r="A40" s="413" t="s">
        <v>290</v>
      </c>
      <c r="B40" s="240">
        <v>2</v>
      </c>
      <c r="C40" s="240">
        <v>14172.32</v>
      </c>
      <c r="D40" s="240">
        <v>3374.55</v>
      </c>
      <c r="E40" s="240">
        <v>6677.44</v>
      </c>
      <c r="F40" s="240">
        <v>15707.84</v>
      </c>
      <c r="G40" s="219">
        <v>10045.36</v>
      </c>
      <c r="H40" s="219">
        <v>4139.44</v>
      </c>
      <c r="I40" s="219">
        <v>12868.48</v>
      </c>
    </row>
    <row r="41" s="365" customFormat="true" ht="18.6" customHeight="true" spans="1:9">
      <c r="A41" s="346" t="s">
        <v>291</v>
      </c>
      <c r="B41" s="238">
        <v>2</v>
      </c>
      <c r="C41" s="238">
        <v>14172.32</v>
      </c>
      <c r="D41" s="238">
        <v>3374.55</v>
      </c>
      <c r="E41" s="238">
        <v>6677.44</v>
      </c>
      <c r="F41" s="238">
        <v>15707.84</v>
      </c>
      <c r="G41" s="221">
        <v>10045.36</v>
      </c>
      <c r="H41" s="221">
        <v>4139.44</v>
      </c>
      <c r="I41" s="221">
        <v>12868.48</v>
      </c>
    </row>
    <row r="42" s="365" customFormat="true" ht="18.6" customHeight="true" spans="1:9">
      <c r="A42" s="349" t="s">
        <v>292</v>
      </c>
      <c r="B42" s="243">
        <v>0</v>
      </c>
      <c r="C42" s="243">
        <v>0</v>
      </c>
      <c r="D42" s="243">
        <v>0</v>
      </c>
      <c r="E42" s="243">
        <v>0</v>
      </c>
      <c r="F42" s="243">
        <v>0</v>
      </c>
      <c r="G42" s="223">
        <v>0</v>
      </c>
      <c r="H42" s="223">
        <v>0</v>
      </c>
      <c r="I42" s="223">
        <v>0</v>
      </c>
    </row>
    <row r="43" spans="7:8">
      <c r="G43" s="410"/>
      <c r="H43" s="410"/>
    </row>
    <row r="44" spans="7:8">
      <c r="G44" s="410"/>
      <c r="H44" s="410"/>
    </row>
    <row r="45" spans="2:9">
      <c r="B45">
        <v>0</v>
      </c>
      <c r="C45">
        <v>0</v>
      </c>
      <c r="D45">
        <v>0</v>
      </c>
      <c r="E45">
        <v>0</v>
      </c>
      <c r="F45">
        <v>0</v>
      </c>
      <c r="G45" s="410">
        <v>0</v>
      </c>
      <c r="H45" s="410">
        <v>0</v>
      </c>
      <c r="I45">
        <v>0</v>
      </c>
    </row>
    <row r="46" spans="2:9">
      <c r="B46">
        <v>0</v>
      </c>
      <c r="C46">
        <v>0</v>
      </c>
      <c r="D46">
        <v>0</v>
      </c>
      <c r="E46">
        <v>0</v>
      </c>
      <c r="F46">
        <v>0</v>
      </c>
      <c r="G46" s="410">
        <v>0</v>
      </c>
      <c r="H46" s="410">
        <v>0</v>
      </c>
      <c r="I46">
        <v>0</v>
      </c>
    </row>
    <row r="47" spans="2:9">
      <c r="B47">
        <v>0</v>
      </c>
      <c r="C47">
        <v>0</v>
      </c>
      <c r="D47">
        <v>0</v>
      </c>
      <c r="E47">
        <v>0</v>
      </c>
      <c r="F47">
        <v>0</v>
      </c>
      <c r="G47" s="410">
        <v>0</v>
      </c>
      <c r="H47" s="410">
        <v>0</v>
      </c>
      <c r="I47">
        <v>0</v>
      </c>
    </row>
    <row r="48" spans="2:9">
      <c r="B48">
        <v>0</v>
      </c>
      <c r="C48">
        <v>0</v>
      </c>
      <c r="D48">
        <v>0</v>
      </c>
      <c r="E48">
        <v>0</v>
      </c>
      <c r="F48">
        <v>0</v>
      </c>
      <c r="G48" s="410">
        <v>0</v>
      </c>
      <c r="H48" s="410">
        <v>0</v>
      </c>
      <c r="I48">
        <v>0</v>
      </c>
    </row>
    <row r="49" spans="7:8">
      <c r="G49" s="410"/>
      <c r="H49" s="410"/>
    </row>
    <row r="50" spans="7:8">
      <c r="G50" s="410"/>
      <c r="H50" s="410"/>
    </row>
    <row r="51" spans="7:8">
      <c r="G51" s="410"/>
      <c r="H51" s="410"/>
    </row>
    <row r="52" spans="7:8">
      <c r="G52" s="410"/>
      <c r="H52" s="410"/>
    </row>
    <row r="53" spans="7:8">
      <c r="G53" s="410"/>
      <c r="H53" s="410"/>
    </row>
    <row r="54" spans="7:8">
      <c r="G54" s="410"/>
      <c r="H54" s="410"/>
    </row>
    <row r="55" spans="7:8">
      <c r="G55" s="410"/>
      <c r="H55" s="410"/>
    </row>
    <row r="56" spans="7:8">
      <c r="G56" s="410"/>
      <c r="H56" s="410"/>
    </row>
    <row r="57" spans="7:8">
      <c r="G57" s="410"/>
      <c r="H57" s="410"/>
    </row>
    <row r="58" spans="7:8">
      <c r="G58" s="410"/>
      <c r="H58" s="410"/>
    </row>
    <row r="59" spans="7:8">
      <c r="G59" s="410"/>
      <c r="H59" s="410"/>
    </row>
    <row r="60" spans="7:8">
      <c r="G60" s="410"/>
      <c r="H60" s="410"/>
    </row>
    <row r="61" spans="7:8">
      <c r="G61" s="410"/>
      <c r="H61" s="410"/>
    </row>
    <row r="62" spans="7:8">
      <c r="G62" s="410"/>
      <c r="H62" s="410"/>
    </row>
    <row r="63" spans="7:8">
      <c r="G63" s="410"/>
      <c r="H63" s="410"/>
    </row>
    <row r="64" spans="7:8">
      <c r="G64" s="410"/>
      <c r="H64" s="410"/>
    </row>
    <row r="65" spans="7:8">
      <c r="G65" s="410"/>
      <c r="H65" s="410"/>
    </row>
    <row r="66" spans="7:8">
      <c r="G66" s="410"/>
      <c r="H66" s="410"/>
    </row>
    <row r="67" spans="7:8">
      <c r="G67" s="410"/>
      <c r="H67" s="410"/>
    </row>
    <row r="68" spans="7:8">
      <c r="G68" s="410"/>
      <c r="H68" s="410"/>
    </row>
    <row r="69" spans="7:8">
      <c r="G69" s="410"/>
      <c r="H69" s="410"/>
    </row>
    <row r="70" spans="7:8">
      <c r="G70" s="410"/>
      <c r="H70" s="410"/>
    </row>
    <row r="71" spans="7:8">
      <c r="G71" s="410"/>
      <c r="H71" s="410"/>
    </row>
    <row r="72" spans="7:8">
      <c r="G72" s="410"/>
      <c r="H72" s="410"/>
    </row>
    <row r="73" spans="7:8">
      <c r="G73" s="410"/>
      <c r="H73" s="410"/>
    </row>
    <row r="74" spans="7:8">
      <c r="G74" s="410"/>
      <c r="H74" s="410"/>
    </row>
    <row r="75" spans="7:8">
      <c r="G75" s="410"/>
      <c r="H75" s="410"/>
    </row>
    <row r="76" spans="7:8">
      <c r="G76" s="410"/>
      <c r="H76" s="410"/>
    </row>
    <row r="77" spans="7:8">
      <c r="G77" s="410"/>
      <c r="H77" s="410"/>
    </row>
    <row r="78" spans="7:8">
      <c r="G78" s="410"/>
      <c r="H78" s="410"/>
    </row>
    <row r="79" spans="7:8">
      <c r="G79" s="410"/>
      <c r="H79" s="410"/>
    </row>
    <row r="80" spans="7:8">
      <c r="G80" s="410"/>
      <c r="H80" s="410"/>
    </row>
    <row r="81" spans="7:8">
      <c r="G81" s="410"/>
      <c r="H81" s="410"/>
    </row>
    <row r="82" spans="7:8">
      <c r="G82" s="410"/>
      <c r="H82" s="410"/>
    </row>
    <row r="83" spans="7:8">
      <c r="G83" s="410"/>
      <c r="H83" s="410"/>
    </row>
    <row r="84" spans="7:8">
      <c r="G84" s="410"/>
      <c r="H84" s="410"/>
    </row>
    <row r="85" spans="7:8">
      <c r="G85" s="410"/>
      <c r="H85" s="410"/>
    </row>
    <row r="86" spans="7:8">
      <c r="G86" s="410"/>
      <c r="H86" s="410"/>
    </row>
    <row r="87" spans="7:8">
      <c r="G87" s="410"/>
      <c r="H87" s="410"/>
    </row>
    <row r="88" spans="7:8">
      <c r="G88" s="410"/>
      <c r="H88" s="410"/>
    </row>
    <row r="89" spans="7:8">
      <c r="G89" s="410"/>
      <c r="H89" s="410"/>
    </row>
    <row r="90" spans="7:8">
      <c r="G90" s="410"/>
      <c r="H90" s="410"/>
    </row>
    <row r="91" spans="7:8">
      <c r="G91" s="410"/>
      <c r="H91" s="410"/>
    </row>
    <row r="92" spans="7:8">
      <c r="G92" s="410"/>
      <c r="H92" s="410"/>
    </row>
    <row r="93" spans="7:8">
      <c r="G93" s="410"/>
      <c r="H93" s="410"/>
    </row>
    <row r="94" spans="7:8">
      <c r="G94" s="410"/>
      <c r="H94" s="410"/>
    </row>
    <row r="95" spans="7:8">
      <c r="G95" s="410"/>
      <c r="H95" s="410"/>
    </row>
    <row r="96" spans="7:8">
      <c r="G96" s="410"/>
      <c r="H96" s="410"/>
    </row>
    <row r="97" spans="7:8">
      <c r="G97" s="410"/>
      <c r="H97" s="410"/>
    </row>
    <row r="98" spans="7:8">
      <c r="G98" s="410"/>
      <c r="H98" s="410"/>
    </row>
    <row r="99" spans="7:8">
      <c r="G99" s="410"/>
      <c r="H99" s="410"/>
    </row>
    <row r="100" spans="7:8">
      <c r="G100" s="410"/>
      <c r="H100" s="410"/>
    </row>
    <row r="101" spans="7:8">
      <c r="G101" s="410"/>
      <c r="H101" s="410"/>
    </row>
    <row r="102" spans="7:8">
      <c r="G102" s="410"/>
      <c r="H102" s="410"/>
    </row>
    <row r="103" spans="7:8">
      <c r="G103" s="410"/>
      <c r="H103" s="410"/>
    </row>
    <row r="104" spans="7:8">
      <c r="G104" s="410"/>
      <c r="H104" s="410"/>
    </row>
    <row r="105" spans="7:8">
      <c r="G105" s="410"/>
      <c r="H105" s="410"/>
    </row>
    <row r="106" spans="7:8">
      <c r="G106" s="410"/>
      <c r="H106" s="410"/>
    </row>
    <row r="107" spans="7:8">
      <c r="G107" s="410"/>
      <c r="H107" s="410"/>
    </row>
    <row r="108" spans="7:8">
      <c r="G108" s="410"/>
      <c r="H108" s="410"/>
    </row>
    <row r="109" spans="7:8">
      <c r="G109" s="410"/>
      <c r="H109" s="410"/>
    </row>
    <row r="110" spans="7:8">
      <c r="G110" s="410"/>
      <c r="H110" s="410"/>
    </row>
    <row r="111" spans="7:8">
      <c r="G111" s="410"/>
      <c r="H111" s="410"/>
    </row>
    <row r="112" spans="7:8">
      <c r="G112" s="410"/>
      <c r="H112" s="410"/>
    </row>
    <row r="113" spans="7:8">
      <c r="G113" s="410"/>
      <c r="H113" s="410"/>
    </row>
    <row r="114" spans="7:8">
      <c r="G114" s="410"/>
      <c r="H114" s="410"/>
    </row>
    <row r="115" spans="7:8">
      <c r="G115" s="410"/>
      <c r="H115" s="410"/>
    </row>
    <row r="116" spans="7:8">
      <c r="G116" s="410"/>
      <c r="H116" s="410"/>
    </row>
    <row r="117" spans="7:8">
      <c r="G117" s="410"/>
      <c r="H117" s="410"/>
    </row>
    <row r="118" spans="7:8">
      <c r="G118" s="410"/>
      <c r="H118" s="410"/>
    </row>
    <row r="119" spans="7:8">
      <c r="G119" s="410"/>
      <c r="H119" s="410"/>
    </row>
    <row r="120" spans="7:8">
      <c r="G120" s="410"/>
      <c r="H120" s="410"/>
    </row>
    <row r="121" spans="7:8">
      <c r="G121" s="410"/>
      <c r="H121" s="410"/>
    </row>
    <row r="122" spans="7:8">
      <c r="G122" s="410"/>
      <c r="H122" s="410"/>
    </row>
    <row r="123" spans="7:8">
      <c r="G123" s="410"/>
      <c r="H123" s="410"/>
    </row>
    <row r="124" spans="7:8">
      <c r="G124" s="410"/>
      <c r="H124" s="410"/>
    </row>
    <row r="125" spans="7:8">
      <c r="G125" s="410"/>
      <c r="H125" s="410"/>
    </row>
    <row r="126" spans="7:8">
      <c r="G126" s="410"/>
      <c r="H126" s="410"/>
    </row>
    <row r="127" spans="7:8">
      <c r="G127" s="410"/>
      <c r="H127" s="410"/>
    </row>
    <row r="128" spans="7:8">
      <c r="G128" s="410"/>
      <c r="H128" s="410"/>
    </row>
    <row r="129" spans="7:8">
      <c r="G129" s="410"/>
      <c r="H129" s="410"/>
    </row>
    <row r="130" spans="7:8">
      <c r="G130" s="410"/>
      <c r="H130" s="410"/>
    </row>
    <row r="131" spans="7:8">
      <c r="G131" s="410"/>
      <c r="H131" s="410"/>
    </row>
    <row r="132" spans="7:8">
      <c r="G132" s="410"/>
      <c r="H132" s="410"/>
    </row>
    <row r="133" spans="7:8">
      <c r="G133" s="410"/>
      <c r="H133" s="410"/>
    </row>
    <row r="134" spans="7:8">
      <c r="G134" s="410"/>
      <c r="H134" s="410"/>
    </row>
    <row r="135" spans="7:8">
      <c r="G135" s="410"/>
      <c r="H135" s="410"/>
    </row>
    <row r="136" spans="7:8">
      <c r="G136" s="410"/>
      <c r="H136" s="410"/>
    </row>
    <row r="137" spans="7:8">
      <c r="G137" s="410"/>
      <c r="H137" s="410"/>
    </row>
    <row r="138" spans="7:8">
      <c r="G138" s="410"/>
      <c r="H138" s="410"/>
    </row>
    <row r="139" spans="7:8">
      <c r="G139" s="410"/>
      <c r="H139" s="410"/>
    </row>
    <row r="140" spans="7:8">
      <c r="G140" s="410"/>
      <c r="H140" s="410"/>
    </row>
    <row r="141" spans="7:8">
      <c r="G141" s="410"/>
      <c r="H141" s="410"/>
    </row>
    <row r="142" spans="7:8">
      <c r="G142" s="410"/>
      <c r="H142" s="410"/>
    </row>
    <row r="143" spans="7:8">
      <c r="G143" s="410"/>
      <c r="H143" s="410"/>
    </row>
    <row r="144" spans="7:8">
      <c r="G144" s="410"/>
      <c r="H144" s="410"/>
    </row>
    <row r="145" spans="7:8">
      <c r="G145" s="410"/>
      <c r="H145" s="410"/>
    </row>
    <row r="146" spans="7:8">
      <c r="G146" s="410"/>
      <c r="H146" s="410"/>
    </row>
    <row r="147" spans="7:8">
      <c r="G147" s="410"/>
      <c r="H147" s="410"/>
    </row>
    <row r="148" spans="7:8">
      <c r="G148" s="410"/>
      <c r="H148" s="410"/>
    </row>
    <row r="149" spans="7:8">
      <c r="G149" s="410"/>
      <c r="H149" s="410"/>
    </row>
  </sheetData>
  <mergeCells count="12">
    <mergeCell ref="A1:I1"/>
    <mergeCell ref="B2:D2"/>
    <mergeCell ref="H2:I2"/>
    <mergeCell ref="A3:A6"/>
    <mergeCell ref="B3:B6"/>
    <mergeCell ref="C3:C6"/>
    <mergeCell ref="D3:D6"/>
    <mergeCell ref="E3:E6"/>
    <mergeCell ref="F3:F6"/>
    <mergeCell ref="G4:G6"/>
    <mergeCell ref="H4:H6"/>
    <mergeCell ref="I3:I6"/>
  </mergeCells>
  <pageMargins left="1.14" right="0.75" top="1.38" bottom="1.38" header="0.51" footer="1.1"/>
  <pageSetup paperSize="9" firstPageNumber="211" orientation="portrait" useFirstPageNumber="true"/>
  <headerFooter alignWithMargins="0" scaleWithDoc="0">
    <oddFooter>&amp;C213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2"/>
  </sheetPr>
  <dimension ref="A1:N48"/>
  <sheetViews>
    <sheetView showZeros="0" zoomScale="115" zoomScaleNormal="115" workbookViewId="0">
      <selection activeCell="A40" sqref="I40 $A7:$XFD8 $A12:$XFD12 $A22:$XFD23 $A36:$XFD36 $A40:$XFD40"/>
    </sheetView>
  </sheetViews>
  <sheetFormatPr defaultColWidth="9" defaultRowHeight="15.75"/>
  <cols>
    <col min="1" max="1" width="29.125" customWidth="true"/>
    <col min="2" max="2" width="9.125" customWidth="true"/>
    <col min="3" max="6" width="8.125" customWidth="true"/>
    <col min="8" max="8" width="12"/>
    <col min="10" max="10" width="10.375"/>
  </cols>
  <sheetData>
    <row r="1" ht="18" customHeight="true" spans="1:1">
      <c r="A1" s="272"/>
    </row>
    <row r="2" ht="18" customHeight="true" spans="1:6">
      <c r="A2" s="390" t="s">
        <v>293</v>
      </c>
      <c r="E2" s="398" t="s">
        <v>34</v>
      </c>
      <c r="F2" s="398"/>
    </row>
    <row r="3" s="365" customFormat="true" ht="13.5" customHeight="true" spans="1:6">
      <c r="A3" s="289" t="s">
        <v>106</v>
      </c>
      <c r="B3" s="391" t="s">
        <v>176</v>
      </c>
      <c r="C3" s="391" t="s">
        <v>177</v>
      </c>
      <c r="D3" s="391" t="s">
        <v>247</v>
      </c>
      <c r="E3" s="391" t="s">
        <v>179</v>
      </c>
      <c r="F3" s="399" t="s">
        <v>180</v>
      </c>
    </row>
    <row r="4" s="365" customFormat="true" ht="13.5" customHeight="true" spans="1:6">
      <c r="A4" s="392"/>
      <c r="B4" s="393"/>
      <c r="C4" s="393"/>
      <c r="D4" s="393"/>
      <c r="E4" s="393"/>
      <c r="F4" s="400"/>
    </row>
    <row r="5" s="365" customFormat="true" ht="13.5" customHeight="true" spans="1:6">
      <c r="A5" s="392"/>
      <c r="B5" s="393"/>
      <c r="C5" s="393"/>
      <c r="D5" s="393"/>
      <c r="E5" s="393"/>
      <c r="F5" s="400"/>
    </row>
    <row r="6" s="365" customFormat="true" ht="18" customHeight="true" spans="1:6">
      <c r="A6" s="292"/>
      <c r="B6" s="394"/>
      <c r="C6" s="394"/>
      <c r="D6" s="394"/>
      <c r="E6" s="394"/>
      <c r="F6" s="401"/>
    </row>
    <row r="7" s="366" customFormat="true" ht="18.6" customHeight="true" spans="1:6">
      <c r="A7" s="412" t="s">
        <v>263</v>
      </c>
      <c r="B7" s="219">
        <v>22919.65</v>
      </c>
      <c r="C7" s="219">
        <v>528651.52</v>
      </c>
      <c r="D7" s="219">
        <v>641262.69</v>
      </c>
      <c r="E7" s="219">
        <v>89691.52</v>
      </c>
      <c r="F7" s="219">
        <v>38936</v>
      </c>
    </row>
    <row r="8" s="366" customFormat="true" ht="18.6" customHeight="true" spans="1:6">
      <c r="A8" s="413" t="s">
        <v>264</v>
      </c>
      <c r="B8" s="219">
        <v>99.5</v>
      </c>
      <c r="C8" s="219">
        <v>708.1</v>
      </c>
      <c r="D8" s="219">
        <v>1014.4</v>
      </c>
      <c r="E8" s="219">
        <v>206.8</v>
      </c>
      <c r="F8" s="219">
        <v>400</v>
      </c>
    </row>
    <row r="9" s="365" customFormat="true" ht="18.6" customHeight="true" spans="1:6">
      <c r="A9" s="346" t="s">
        <v>265</v>
      </c>
      <c r="B9" s="221">
        <v>99.5</v>
      </c>
      <c r="C9" s="221">
        <v>708.1</v>
      </c>
      <c r="D9" s="221">
        <v>1014.4</v>
      </c>
      <c r="E9" s="221">
        <v>206.8</v>
      </c>
      <c r="F9" s="221">
        <v>400</v>
      </c>
    </row>
    <row r="10" s="365" customFormat="true" ht="18.6" customHeight="true" spans="1:6">
      <c r="A10" s="346" t="s">
        <v>266</v>
      </c>
      <c r="B10" s="221">
        <v>0</v>
      </c>
      <c r="C10" s="221">
        <v>0</v>
      </c>
      <c r="D10" s="221">
        <v>0</v>
      </c>
      <c r="E10" s="221">
        <v>0</v>
      </c>
      <c r="F10" s="221">
        <v>0</v>
      </c>
    </row>
    <row r="11" s="365" customFormat="true" ht="18.6" customHeight="true" spans="1:6">
      <c r="A11" s="346" t="s">
        <v>267</v>
      </c>
      <c r="B11" s="221">
        <v>0</v>
      </c>
      <c r="C11" s="221">
        <v>0</v>
      </c>
      <c r="D11" s="221">
        <v>0</v>
      </c>
      <c r="E11" s="221">
        <v>0</v>
      </c>
      <c r="F11" s="221">
        <v>0</v>
      </c>
    </row>
    <row r="12" s="366" customFormat="true" ht="18.6" customHeight="true" spans="1:6">
      <c r="A12" s="413" t="s">
        <v>268</v>
      </c>
      <c r="B12" s="219">
        <v>5746.8</v>
      </c>
      <c r="C12" s="219">
        <v>168126.9</v>
      </c>
      <c r="D12" s="219">
        <v>195015.5</v>
      </c>
      <c r="E12" s="219">
        <v>21141.8</v>
      </c>
      <c r="F12" s="219">
        <v>6034</v>
      </c>
    </row>
    <row r="13" s="365" customFormat="true" ht="18.6" customHeight="true" spans="1:6">
      <c r="A13" s="346" t="s">
        <v>269</v>
      </c>
      <c r="B13" s="221">
        <v>44.5</v>
      </c>
      <c r="C13" s="221">
        <v>406.2</v>
      </c>
      <c r="D13" s="221">
        <v>671.7</v>
      </c>
      <c r="E13" s="221">
        <v>221</v>
      </c>
      <c r="F13" s="221">
        <v>285</v>
      </c>
    </row>
    <row r="14" s="365" customFormat="true" ht="18.6" customHeight="true" spans="1:6">
      <c r="A14" s="346" t="s">
        <v>270</v>
      </c>
      <c r="B14" s="221">
        <v>0</v>
      </c>
      <c r="C14" s="221">
        <v>0</v>
      </c>
      <c r="D14" s="221">
        <v>0</v>
      </c>
      <c r="E14" s="221">
        <v>0</v>
      </c>
      <c r="F14" s="221">
        <v>0</v>
      </c>
    </row>
    <row r="15" s="365" customFormat="true" ht="18.6" customHeight="true" spans="1:6">
      <c r="A15" s="346" t="s">
        <v>271</v>
      </c>
      <c r="B15" s="221">
        <v>5234.1</v>
      </c>
      <c r="C15" s="221">
        <v>169067.5</v>
      </c>
      <c r="D15" s="221">
        <v>195763.7</v>
      </c>
      <c r="E15" s="221">
        <v>21462.1</v>
      </c>
      <c r="F15" s="221">
        <v>4393</v>
      </c>
    </row>
    <row r="16" s="365" customFormat="true" ht="18.6" customHeight="true" spans="1:6">
      <c r="A16" s="346" t="s">
        <v>272</v>
      </c>
      <c r="B16" s="221">
        <v>0</v>
      </c>
      <c r="C16" s="221">
        <v>0</v>
      </c>
      <c r="D16" s="221">
        <v>0</v>
      </c>
      <c r="E16" s="221">
        <v>0</v>
      </c>
      <c r="F16" s="221">
        <v>0</v>
      </c>
    </row>
    <row r="17" s="365" customFormat="true" ht="18.6" customHeight="true" spans="1:6">
      <c r="A17" s="346" t="s">
        <v>273</v>
      </c>
      <c r="B17" s="221">
        <v>0</v>
      </c>
      <c r="C17" s="221">
        <v>0</v>
      </c>
      <c r="D17" s="221">
        <v>0</v>
      </c>
      <c r="E17" s="221">
        <v>0</v>
      </c>
      <c r="F17" s="221">
        <v>0</v>
      </c>
    </row>
    <row r="18" s="365" customFormat="true" ht="18.6" customHeight="true" spans="1:6">
      <c r="A18" s="346" t="s">
        <v>274</v>
      </c>
      <c r="B18" s="221">
        <v>32.8</v>
      </c>
      <c r="C18" s="221">
        <v>99.6</v>
      </c>
      <c r="D18" s="221">
        <v>297</v>
      </c>
      <c r="E18" s="221">
        <v>164.6</v>
      </c>
      <c r="F18" s="221">
        <v>54</v>
      </c>
    </row>
    <row r="19" s="365" customFormat="true" ht="18.6" customHeight="true" spans="1:6">
      <c r="A19" s="346" t="s">
        <v>275</v>
      </c>
      <c r="B19" s="221">
        <v>109</v>
      </c>
      <c r="C19" s="221">
        <v>-2170.8</v>
      </c>
      <c r="D19" s="221">
        <v>-3091.9</v>
      </c>
      <c r="E19" s="221">
        <v>-1030.1</v>
      </c>
      <c r="F19" s="221">
        <v>374</v>
      </c>
    </row>
    <row r="20" s="365" customFormat="true" ht="18.6" customHeight="true" spans="1:6">
      <c r="A20" s="346" t="s">
        <v>276</v>
      </c>
      <c r="B20" s="221">
        <v>0</v>
      </c>
      <c r="C20" s="221">
        <v>0</v>
      </c>
      <c r="D20" s="221">
        <v>0</v>
      </c>
      <c r="E20" s="221">
        <v>0</v>
      </c>
      <c r="F20" s="221">
        <v>0</v>
      </c>
    </row>
    <row r="21" s="365" customFormat="true" ht="18.6" customHeight="true" spans="1:6">
      <c r="A21" s="346" t="s">
        <v>277</v>
      </c>
      <c r="B21" s="221">
        <v>326.4</v>
      </c>
      <c r="C21" s="221">
        <v>724.4</v>
      </c>
      <c r="D21" s="221">
        <v>1375</v>
      </c>
      <c r="E21" s="221">
        <v>324.2</v>
      </c>
      <c r="F21" s="221">
        <v>928</v>
      </c>
    </row>
    <row r="22" s="366" customFormat="true" ht="18.6" customHeight="true" spans="1:6">
      <c r="A22" s="413" t="s">
        <v>278</v>
      </c>
      <c r="B22" s="219">
        <v>246.6</v>
      </c>
      <c r="C22" s="219">
        <v>6114.4</v>
      </c>
      <c r="D22" s="219">
        <v>7620</v>
      </c>
      <c r="E22" s="219">
        <v>1259</v>
      </c>
      <c r="F22" s="219">
        <v>564</v>
      </c>
    </row>
    <row r="23" s="366" customFormat="true" ht="18.6" customHeight="true" spans="1:6">
      <c r="A23" s="413" t="s">
        <v>279</v>
      </c>
      <c r="B23" s="219">
        <v>2797.77</v>
      </c>
      <c r="C23" s="219">
        <v>33331.89</v>
      </c>
      <c r="D23" s="219">
        <v>42119.51</v>
      </c>
      <c r="E23" s="219">
        <v>5989.85</v>
      </c>
      <c r="F23" s="219">
        <v>16833</v>
      </c>
    </row>
    <row r="24" s="365" customFormat="true" ht="18.6" customHeight="true" spans="1:6">
      <c r="A24" s="346" t="s">
        <v>280</v>
      </c>
      <c r="B24" s="221">
        <v>2229</v>
      </c>
      <c r="C24" s="221">
        <v>29391.6</v>
      </c>
      <c r="D24" s="221">
        <v>36054.39</v>
      </c>
      <c r="E24" s="221">
        <v>4433.79</v>
      </c>
      <c r="F24" s="221">
        <v>8887</v>
      </c>
    </row>
    <row r="25" s="365" customFormat="true" ht="18.6" customHeight="true" spans="1:6">
      <c r="A25" s="346" t="s">
        <v>195</v>
      </c>
      <c r="B25" s="221">
        <v>709.35</v>
      </c>
      <c r="C25" s="221">
        <v>6693.75</v>
      </c>
      <c r="D25" s="221">
        <v>7467.69</v>
      </c>
      <c r="E25" s="221">
        <v>64.59</v>
      </c>
      <c r="F25" s="221">
        <v>5079</v>
      </c>
    </row>
    <row r="26" s="365" customFormat="true" ht="18.6" customHeight="true" spans="1:6">
      <c r="A26" s="346" t="s">
        <v>196</v>
      </c>
      <c r="B26" s="221">
        <v>984.96</v>
      </c>
      <c r="C26" s="221">
        <v>22085.97</v>
      </c>
      <c r="D26" s="221">
        <v>27144.18</v>
      </c>
      <c r="E26" s="221">
        <v>4073.25</v>
      </c>
      <c r="F26" s="221">
        <v>3426</v>
      </c>
    </row>
    <row r="27" s="365" customFormat="true" ht="18.6" customHeight="true" spans="1:6">
      <c r="A27" s="346" t="s">
        <v>197</v>
      </c>
      <c r="B27" s="221">
        <v>515.97</v>
      </c>
      <c r="C27" s="221">
        <v>426.12</v>
      </c>
      <c r="D27" s="221">
        <v>1140.39</v>
      </c>
      <c r="E27" s="221">
        <v>198.3</v>
      </c>
      <c r="F27" s="221">
        <v>297</v>
      </c>
    </row>
    <row r="28" s="365" customFormat="true" ht="18.6" customHeight="true" spans="1:6">
      <c r="A28" s="346" t="s">
        <v>281</v>
      </c>
      <c r="B28" s="221">
        <v>18.72</v>
      </c>
      <c r="C28" s="221">
        <v>185.76</v>
      </c>
      <c r="D28" s="221">
        <v>302.13</v>
      </c>
      <c r="E28" s="221">
        <v>97.65</v>
      </c>
      <c r="F28" s="221">
        <v>85</v>
      </c>
    </row>
    <row r="29" s="365" customFormat="true" ht="18.6" customHeight="true" spans="1:14">
      <c r="A29" s="346" t="s">
        <v>282</v>
      </c>
      <c r="B29" s="221">
        <v>249.93</v>
      </c>
      <c r="C29" s="221">
        <v>1041.75</v>
      </c>
      <c r="D29" s="221">
        <v>1955.1</v>
      </c>
      <c r="E29" s="221">
        <v>663.42</v>
      </c>
      <c r="F29" s="221">
        <v>3418</v>
      </c>
      <c r="L29" s="365">
        <f t="shared" ref="I29:N29" si="0">F29-F30-F31-F32</f>
        <v>0</v>
      </c>
      <c r="M29" s="365">
        <f t="shared" si="0"/>
        <v>0</v>
      </c>
      <c r="N29" s="365">
        <f t="shared" si="0"/>
        <v>0</v>
      </c>
    </row>
    <row r="30" s="365" customFormat="true" ht="18.6" customHeight="true" spans="1:6">
      <c r="A30" s="346" t="s">
        <v>199</v>
      </c>
      <c r="B30" s="221">
        <v>17.79</v>
      </c>
      <c r="C30" s="221">
        <v>98.73</v>
      </c>
      <c r="D30" s="221">
        <v>119.73</v>
      </c>
      <c r="E30" s="221">
        <v>3.21</v>
      </c>
      <c r="F30" s="221">
        <v>192</v>
      </c>
    </row>
    <row r="31" s="365" customFormat="true" ht="18.6" customHeight="true" spans="1:6">
      <c r="A31" s="346" t="s">
        <v>200</v>
      </c>
      <c r="B31" s="221">
        <v>104.79</v>
      </c>
      <c r="C31" s="221">
        <v>89.25</v>
      </c>
      <c r="D31" s="221">
        <v>735.63</v>
      </c>
      <c r="E31" s="221">
        <v>541.59</v>
      </c>
      <c r="F31" s="221">
        <v>1920</v>
      </c>
    </row>
    <row r="32" s="365" customFormat="true" ht="18.6" customHeight="true" spans="1:6">
      <c r="A32" s="346" t="s">
        <v>201</v>
      </c>
      <c r="B32" s="221">
        <v>127.35</v>
      </c>
      <c r="C32" s="221">
        <v>853.77</v>
      </c>
      <c r="D32" s="221">
        <v>1099.74</v>
      </c>
      <c r="E32" s="221">
        <v>118.62</v>
      </c>
      <c r="F32" s="221">
        <v>1306</v>
      </c>
    </row>
    <row r="33" s="365" customFormat="true" ht="18.6" customHeight="true" spans="1:6">
      <c r="A33" s="346" t="s">
        <v>283</v>
      </c>
      <c r="B33" s="221">
        <v>0</v>
      </c>
      <c r="C33" s="221">
        <v>0</v>
      </c>
      <c r="D33" s="221">
        <v>0</v>
      </c>
      <c r="E33" s="221">
        <v>0</v>
      </c>
      <c r="F33" s="221">
        <v>0</v>
      </c>
    </row>
    <row r="34" s="365" customFormat="true" ht="18.6" customHeight="true" spans="1:6">
      <c r="A34" s="346" t="s">
        <v>284</v>
      </c>
      <c r="B34" s="221">
        <v>140.79</v>
      </c>
      <c r="C34" s="221">
        <v>1737.24</v>
      </c>
      <c r="D34" s="221">
        <v>1888.44</v>
      </c>
      <c r="E34" s="221">
        <v>10.41</v>
      </c>
      <c r="F34" s="221">
        <v>2658</v>
      </c>
    </row>
    <row r="35" s="365" customFormat="true" ht="18.6" customHeight="true" spans="1:6">
      <c r="A35" s="346" t="s">
        <v>285</v>
      </c>
      <c r="B35" s="221">
        <v>178.05</v>
      </c>
      <c r="C35" s="221">
        <v>1161.3</v>
      </c>
      <c r="D35" s="221">
        <v>2221.58</v>
      </c>
      <c r="E35" s="221">
        <v>882.23</v>
      </c>
      <c r="F35" s="221">
        <v>1870</v>
      </c>
    </row>
    <row r="36" s="366" customFormat="true" ht="18.6" customHeight="true" spans="1:6">
      <c r="A36" s="413" t="s">
        <v>286</v>
      </c>
      <c r="B36" s="219">
        <v>13945.78</v>
      </c>
      <c r="C36" s="219">
        <v>320490.39</v>
      </c>
      <c r="D36" s="219">
        <v>394858.48</v>
      </c>
      <c r="E36" s="219">
        <v>60422.32</v>
      </c>
      <c r="F36" s="219">
        <v>14621</v>
      </c>
    </row>
    <row r="37" s="365" customFormat="true" ht="18.6" customHeight="true" spans="1:6">
      <c r="A37" s="346" t="s">
        <v>287</v>
      </c>
      <c r="B37" s="221">
        <v>7302.8</v>
      </c>
      <c r="C37" s="221">
        <v>111842.64</v>
      </c>
      <c r="D37" s="221">
        <v>149471.68</v>
      </c>
      <c r="E37" s="221">
        <v>30326.24</v>
      </c>
      <c r="F37" s="221">
        <v>4866</v>
      </c>
    </row>
    <row r="38" s="365" customFormat="true" ht="18.6" customHeight="true" spans="1:6">
      <c r="A38" s="346" t="s">
        <v>288</v>
      </c>
      <c r="B38" s="221">
        <v>6642.98</v>
      </c>
      <c r="C38" s="221">
        <v>208647.75</v>
      </c>
      <c r="D38" s="221">
        <v>245386.8</v>
      </c>
      <c r="E38" s="221">
        <v>30096.08</v>
      </c>
      <c r="F38" s="221">
        <v>9755</v>
      </c>
    </row>
    <row r="39" s="365" customFormat="true" ht="18.6" customHeight="true" spans="1:6">
      <c r="A39" s="346" t="s">
        <v>289</v>
      </c>
      <c r="B39" s="221">
        <v>0</v>
      </c>
      <c r="C39" s="221">
        <v>0</v>
      </c>
      <c r="D39" s="221">
        <v>0</v>
      </c>
      <c r="E39" s="221">
        <v>0</v>
      </c>
      <c r="F39" s="221">
        <v>0</v>
      </c>
    </row>
    <row r="40" s="366" customFormat="true" ht="18.6" customHeight="true" spans="1:6">
      <c r="A40" s="413" t="s">
        <v>290</v>
      </c>
      <c r="B40" s="219">
        <v>83.2</v>
      </c>
      <c r="C40" s="219">
        <v>-120.16</v>
      </c>
      <c r="D40" s="219">
        <v>634.8</v>
      </c>
      <c r="E40" s="219">
        <v>671.76</v>
      </c>
      <c r="F40" s="219">
        <v>484</v>
      </c>
    </row>
    <row r="41" s="365" customFormat="true" ht="18.6" customHeight="true" spans="1:6">
      <c r="A41" s="346" t="s">
        <v>291</v>
      </c>
      <c r="B41" s="221">
        <v>83.2</v>
      </c>
      <c r="C41" s="221">
        <v>-120.16</v>
      </c>
      <c r="D41" s="221">
        <v>634.8</v>
      </c>
      <c r="E41" s="221">
        <v>671.76</v>
      </c>
      <c r="F41" s="221">
        <v>484</v>
      </c>
    </row>
    <row r="42" ht="16.5" spans="1:6">
      <c r="A42" s="349" t="s">
        <v>292</v>
      </c>
      <c r="B42" s="423">
        <v>0</v>
      </c>
      <c r="C42" s="423">
        <v>0</v>
      </c>
      <c r="D42" s="423">
        <v>0</v>
      </c>
      <c r="E42" s="423">
        <v>0</v>
      </c>
      <c r="F42" s="423">
        <v>0</v>
      </c>
    </row>
    <row r="45" spans="2:6">
      <c r="B45">
        <v>0</v>
      </c>
      <c r="C45">
        <v>0</v>
      </c>
      <c r="D45">
        <v>0</v>
      </c>
      <c r="E45">
        <v>0</v>
      </c>
      <c r="F45">
        <v>0</v>
      </c>
    </row>
    <row r="46" spans="2:6">
      <c r="B46">
        <v>0</v>
      </c>
      <c r="C46">
        <v>0</v>
      </c>
      <c r="D46">
        <v>0</v>
      </c>
      <c r="E46">
        <v>0</v>
      </c>
      <c r="F46">
        <v>0</v>
      </c>
    </row>
    <row r="47" spans="2:6">
      <c r="B47">
        <v>0</v>
      </c>
      <c r="C47">
        <v>0</v>
      </c>
      <c r="D47">
        <v>0</v>
      </c>
      <c r="E47">
        <v>0</v>
      </c>
      <c r="F47">
        <v>0</v>
      </c>
    </row>
    <row r="48" spans="2:6">
      <c r="B48">
        <v>0</v>
      </c>
      <c r="C48">
        <v>0</v>
      </c>
      <c r="D48">
        <v>0</v>
      </c>
      <c r="E48">
        <v>0</v>
      </c>
      <c r="F48">
        <v>0</v>
      </c>
    </row>
  </sheetData>
  <mergeCells count="7">
    <mergeCell ref="E2:F2"/>
    <mergeCell ref="A3:A6"/>
    <mergeCell ref="B3:B6"/>
    <mergeCell ref="C3:C6"/>
    <mergeCell ref="D3:D6"/>
    <mergeCell ref="E3:E6"/>
    <mergeCell ref="F3:F6"/>
  </mergeCells>
  <pageMargins left="1.14" right="0.94" top="1.38" bottom="1.38" header="0.51" footer="1.1"/>
  <pageSetup paperSize="9" firstPageNumber="212" orientation="portrait" useFirstPageNumber="true"/>
  <headerFooter alignWithMargins="0" scaleWithDoc="0">
    <oddFooter>&amp;C214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4"/>
  </sheetPr>
  <dimension ref="A1:I103"/>
  <sheetViews>
    <sheetView showZeros="0" zoomScale="130" zoomScaleNormal="130" workbookViewId="0">
      <selection activeCell="A50" sqref="A7:A50"/>
    </sheetView>
  </sheetViews>
  <sheetFormatPr defaultColWidth="9" defaultRowHeight="15.75"/>
  <cols>
    <col min="1" max="1" width="29.625" style="410" customWidth="true"/>
    <col min="2" max="2" width="5.375" customWidth="true"/>
    <col min="3" max="3" width="6.125" customWidth="true"/>
    <col min="4" max="4" width="5.5" customWidth="true"/>
    <col min="5" max="5" width="5.125" customWidth="true"/>
    <col min="6" max="6" width="5.75" customWidth="true"/>
    <col min="7" max="7" width="5.375" customWidth="true"/>
    <col min="8" max="8" width="5.5" customWidth="true"/>
    <col min="9" max="9" width="5.375" customWidth="true"/>
  </cols>
  <sheetData>
    <row r="1" ht="18" customHeight="true" spans="1:9">
      <c r="A1" s="272" t="s">
        <v>294</v>
      </c>
      <c r="B1" s="272"/>
      <c r="C1" s="272"/>
      <c r="D1" s="272"/>
      <c r="E1" s="272"/>
      <c r="F1" s="272"/>
      <c r="G1" s="272"/>
      <c r="H1" s="272"/>
      <c r="I1" s="272"/>
    </row>
    <row r="2" customHeight="true" spans="2:9">
      <c r="B2" s="370" t="s">
        <v>256</v>
      </c>
      <c r="C2" s="404"/>
      <c r="D2" s="404"/>
      <c r="H2" s="422" t="s">
        <v>34</v>
      </c>
      <c r="I2" s="422"/>
    </row>
    <row r="3" s="365" customFormat="true" ht="13.5" customHeight="true" spans="1:9">
      <c r="A3" s="289" t="s">
        <v>106</v>
      </c>
      <c r="B3" s="405" t="s">
        <v>107</v>
      </c>
      <c r="C3" s="391" t="s">
        <v>238</v>
      </c>
      <c r="D3" s="391" t="s">
        <v>110</v>
      </c>
      <c r="E3" s="391" t="s">
        <v>111</v>
      </c>
      <c r="F3" s="399" t="s">
        <v>112</v>
      </c>
      <c r="G3" s="340" t="s">
        <v>113</v>
      </c>
      <c r="H3" s="340"/>
      <c r="I3" s="399" t="s">
        <v>175</v>
      </c>
    </row>
    <row r="4" s="365" customFormat="true" ht="13.5" customHeight="true" spans="1:9">
      <c r="A4" s="392"/>
      <c r="B4" s="406"/>
      <c r="C4" s="393"/>
      <c r="D4" s="393"/>
      <c r="E4" s="393"/>
      <c r="F4" s="393"/>
      <c r="G4" s="409" t="s">
        <v>116</v>
      </c>
      <c r="H4" s="409" t="s">
        <v>182</v>
      </c>
      <c r="I4" s="400"/>
    </row>
    <row r="5" s="365" customFormat="true" ht="13.5" customHeight="true" spans="1:9">
      <c r="A5" s="392"/>
      <c r="B5" s="406"/>
      <c r="C5" s="393"/>
      <c r="D5" s="393"/>
      <c r="E5" s="393"/>
      <c r="F5" s="393"/>
      <c r="G5" s="393"/>
      <c r="H5" s="393"/>
      <c r="I5" s="400"/>
    </row>
    <row r="6" s="365" customFormat="true" ht="9" customHeight="true" spans="1:9">
      <c r="A6" s="292"/>
      <c r="B6" s="407"/>
      <c r="C6" s="393"/>
      <c r="D6" s="393"/>
      <c r="E6" s="393"/>
      <c r="F6" s="393"/>
      <c r="G6" s="393"/>
      <c r="H6" s="393"/>
      <c r="I6" s="400"/>
    </row>
    <row r="7" s="366" customFormat="true" ht="12.6" customHeight="true" spans="1:9">
      <c r="A7" s="412" t="s">
        <v>295</v>
      </c>
      <c r="B7" s="414">
        <v>8</v>
      </c>
      <c r="C7" s="415">
        <v>46840.2</v>
      </c>
      <c r="D7" s="415">
        <v>9669.32</v>
      </c>
      <c r="E7" s="415">
        <v>12570.2</v>
      </c>
      <c r="F7" s="415">
        <v>55123.5</v>
      </c>
      <c r="G7" s="415">
        <v>40438.3</v>
      </c>
      <c r="H7" s="415">
        <v>10310.9</v>
      </c>
      <c r="I7" s="415">
        <v>47460.1</v>
      </c>
    </row>
    <row r="8" s="366" customFormat="true" ht="12.6" customHeight="true" spans="1:9">
      <c r="A8" s="413" t="s">
        <v>296</v>
      </c>
      <c r="B8" s="416">
        <v>2</v>
      </c>
      <c r="C8" s="240">
        <v>17715.4</v>
      </c>
      <c r="D8" s="240">
        <v>4218.19</v>
      </c>
      <c r="E8" s="240">
        <v>8346.8</v>
      </c>
      <c r="F8" s="240">
        <v>19634.8</v>
      </c>
      <c r="G8" s="240">
        <v>12556.7</v>
      </c>
      <c r="H8" s="240">
        <v>5174.3</v>
      </c>
      <c r="I8" s="240">
        <v>16085.6</v>
      </c>
    </row>
    <row r="9" s="366" customFormat="true" ht="12.6" customHeight="true" spans="1:9">
      <c r="A9" s="346" t="s">
        <v>297</v>
      </c>
      <c r="B9" s="417">
        <v>0</v>
      </c>
      <c r="C9" s="238">
        <v>0</v>
      </c>
      <c r="D9" s="238">
        <v>0</v>
      </c>
      <c r="E9" s="238">
        <v>0</v>
      </c>
      <c r="F9" s="238">
        <v>0</v>
      </c>
      <c r="G9" s="238">
        <v>0</v>
      </c>
      <c r="H9" s="238">
        <v>0</v>
      </c>
      <c r="I9" s="238">
        <v>0</v>
      </c>
    </row>
    <row r="10" s="365" customFormat="true" ht="12.6" customHeight="true" spans="1:9">
      <c r="A10" s="346" t="s">
        <v>298</v>
      </c>
      <c r="B10" s="417">
        <v>0</v>
      </c>
      <c r="C10" s="238">
        <v>0</v>
      </c>
      <c r="D10" s="238">
        <v>0</v>
      </c>
      <c r="E10" s="238">
        <v>0</v>
      </c>
      <c r="F10" s="238">
        <v>0</v>
      </c>
      <c r="G10" s="238">
        <v>0</v>
      </c>
      <c r="H10" s="238">
        <v>0</v>
      </c>
      <c r="I10" s="238">
        <v>0</v>
      </c>
    </row>
    <row r="11" s="366" customFormat="true" ht="12.6" customHeight="true" spans="1:9">
      <c r="A11" s="346" t="s">
        <v>299</v>
      </c>
      <c r="B11" s="417">
        <v>2</v>
      </c>
      <c r="C11" s="238">
        <v>17715.4</v>
      </c>
      <c r="D11" s="238">
        <v>4218.19</v>
      </c>
      <c r="E11" s="238">
        <v>8346.8</v>
      </c>
      <c r="F11" s="238">
        <v>19634.8</v>
      </c>
      <c r="G11" s="238">
        <v>12556.7</v>
      </c>
      <c r="H11" s="238">
        <v>5174.3</v>
      </c>
      <c r="I11" s="238">
        <v>16085.6</v>
      </c>
    </row>
    <row r="12" s="365" customFormat="true" ht="12.6" customHeight="true" spans="1:9">
      <c r="A12" s="346" t="s">
        <v>300</v>
      </c>
      <c r="B12" s="417">
        <v>0</v>
      </c>
      <c r="C12" s="238">
        <v>0</v>
      </c>
      <c r="D12" s="238">
        <v>0</v>
      </c>
      <c r="E12" s="238">
        <v>0</v>
      </c>
      <c r="F12" s="238">
        <v>0</v>
      </c>
      <c r="G12" s="238">
        <v>0</v>
      </c>
      <c r="H12" s="238">
        <v>0</v>
      </c>
      <c r="I12" s="238">
        <v>0</v>
      </c>
    </row>
    <row r="13" s="366" customFormat="true" ht="12.6" customHeight="true" spans="1:9">
      <c r="A13" s="346" t="s">
        <v>301</v>
      </c>
      <c r="B13" s="417">
        <v>0</v>
      </c>
      <c r="C13" s="238">
        <v>0</v>
      </c>
      <c r="D13" s="238">
        <v>0</v>
      </c>
      <c r="E13" s="238">
        <v>0</v>
      </c>
      <c r="F13" s="238">
        <v>0</v>
      </c>
      <c r="G13" s="238">
        <v>0</v>
      </c>
      <c r="H13" s="238">
        <v>0</v>
      </c>
      <c r="I13" s="238">
        <v>0</v>
      </c>
    </row>
    <row r="14" s="366" customFormat="true" ht="12.6" customHeight="true" spans="1:9">
      <c r="A14" s="346" t="s">
        <v>302</v>
      </c>
      <c r="B14" s="417">
        <v>0</v>
      </c>
      <c r="C14" s="240">
        <v>0</v>
      </c>
      <c r="D14" s="240">
        <v>0</v>
      </c>
      <c r="E14" s="240">
        <v>0</v>
      </c>
      <c r="F14" s="240">
        <v>0</v>
      </c>
      <c r="G14" s="240">
        <v>0</v>
      </c>
      <c r="H14" s="240">
        <v>0</v>
      </c>
      <c r="I14" s="240">
        <v>0</v>
      </c>
    </row>
    <row r="15" s="366" customFormat="true" ht="12.6" customHeight="true" spans="1:9">
      <c r="A15" s="346" t="s">
        <v>303</v>
      </c>
      <c r="B15" s="417">
        <v>0</v>
      </c>
      <c r="C15" s="240">
        <v>0</v>
      </c>
      <c r="D15" s="240">
        <v>0</v>
      </c>
      <c r="E15" s="240">
        <v>0</v>
      </c>
      <c r="F15" s="240">
        <v>0</v>
      </c>
      <c r="G15" s="240">
        <v>0</v>
      </c>
      <c r="H15" s="240">
        <v>0</v>
      </c>
      <c r="I15" s="240">
        <v>0</v>
      </c>
    </row>
    <row r="16" s="366" customFormat="true" ht="12.6" customHeight="true" spans="1:9">
      <c r="A16" s="413" t="s">
        <v>304</v>
      </c>
      <c r="B16" s="416">
        <v>0</v>
      </c>
      <c r="C16" s="240">
        <v>0</v>
      </c>
      <c r="D16" s="240">
        <v>0</v>
      </c>
      <c r="E16" s="240">
        <v>0</v>
      </c>
      <c r="F16" s="240">
        <v>0</v>
      </c>
      <c r="G16" s="240">
        <v>0</v>
      </c>
      <c r="H16" s="240">
        <v>0</v>
      </c>
      <c r="I16" s="240">
        <v>0</v>
      </c>
    </row>
    <row r="17" s="366" customFormat="true" ht="12.6" customHeight="true" spans="1:9">
      <c r="A17" s="346" t="s">
        <v>305</v>
      </c>
      <c r="B17" s="417">
        <v>0</v>
      </c>
      <c r="C17" s="240">
        <v>0</v>
      </c>
      <c r="D17" s="240">
        <v>0</v>
      </c>
      <c r="E17" s="240">
        <v>0</v>
      </c>
      <c r="F17" s="240">
        <v>0</v>
      </c>
      <c r="G17" s="240">
        <v>0</v>
      </c>
      <c r="H17" s="240">
        <v>0</v>
      </c>
      <c r="I17" s="240">
        <v>0</v>
      </c>
    </row>
    <row r="18" s="366" customFormat="true" ht="12.6" customHeight="true" spans="1:9">
      <c r="A18" s="346" t="s">
        <v>306</v>
      </c>
      <c r="B18" s="417">
        <v>0</v>
      </c>
      <c r="C18" s="240">
        <v>0</v>
      </c>
      <c r="D18" s="240">
        <v>0</v>
      </c>
      <c r="E18" s="240">
        <v>0</v>
      </c>
      <c r="F18" s="240">
        <v>0</v>
      </c>
      <c r="G18" s="240">
        <v>0</v>
      </c>
      <c r="H18" s="240">
        <v>0</v>
      </c>
      <c r="I18" s="240">
        <v>0</v>
      </c>
    </row>
    <row r="19" s="366" customFormat="true" ht="12.6" customHeight="true" spans="1:9">
      <c r="A19" s="346" t="s">
        <v>307</v>
      </c>
      <c r="B19" s="417">
        <v>0</v>
      </c>
      <c r="C19" s="240">
        <v>0</v>
      </c>
      <c r="D19" s="240">
        <v>0</v>
      </c>
      <c r="E19" s="240">
        <v>0</v>
      </c>
      <c r="F19" s="240">
        <v>0</v>
      </c>
      <c r="G19" s="240">
        <v>0</v>
      </c>
      <c r="H19" s="240">
        <v>0</v>
      </c>
      <c r="I19" s="240">
        <v>0</v>
      </c>
    </row>
    <row r="20" s="366" customFormat="true" ht="12.6" customHeight="true" spans="1:9">
      <c r="A20" s="346" t="s">
        <v>308</v>
      </c>
      <c r="B20" s="417">
        <v>0</v>
      </c>
      <c r="C20" s="240">
        <v>0</v>
      </c>
      <c r="D20" s="240">
        <v>0</v>
      </c>
      <c r="E20" s="240">
        <v>0</v>
      </c>
      <c r="F20" s="240">
        <v>0</v>
      </c>
      <c r="G20" s="240">
        <v>0</v>
      </c>
      <c r="H20" s="240">
        <v>0</v>
      </c>
      <c r="I20" s="240">
        <v>0</v>
      </c>
    </row>
    <row r="21" s="366" customFormat="true" ht="12.6" customHeight="true" spans="1:9">
      <c r="A21" s="346" t="s">
        <v>309</v>
      </c>
      <c r="B21" s="417">
        <v>0</v>
      </c>
      <c r="C21" s="240">
        <v>0</v>
      </c>
      <c r="D21" s="240">
        <v>0</v>
      </c>
      <c r="E21" s="240">
        <v>0</v>
      </c>
      <c r="F21" s="240">
        <v>0</v>
      </c>
      <c r="G21" s="240">
        <v>0</v>
      </c>
      <c r="H21" s="240">
        <v>0</v>
      </c>
      <c r="I21" s="240">
        <v>0</v>
      </c>
    </row>
    <row r="22" s="366" customFormat="true" ht="12.6" customHeight="true" spans="1:9">
      <c r="A22" s="413" t="s">
        <v>310</v>
      </c>
      <c r="B22" s="416">
        <v>6</v>
      </c>
      <c r="C22" s="418">
        <v>29124.8</v>
      </c>
      <c r="D22" s="418">
        <v>5451.13</v>
      </c>
      <c r="E22" s="418">
        <v>4223.4</v>
      </c>
      <c r="F22" s="418">
        <v>35488.7</v>
      </c>
      <c r="G22" s="418">
        <v>27881.6</v>
      </c>
      <c r="H22" s="418">
        <v>5136.6</v>
      </c>
      <c r="I22" s="418">
        <v>31374.5</v>
      </c>
    </row>
    <row r="23" s="366" customFormat="true" ht="12.6" customHeight="true" spans="1:9">
      <c r="A23" s="346" t="s">
        <v>311</v>
      </c>
      <c r="B23" s="417">
        <v>0</v>
      </c>
      <c r="C23" s="240">
        <v>0</v>
      </c>
      <c r="D23" s="240">
        <v>0</v>
      </c>
      <c r="E23" s="240">
        <v>0</v>
      </c>
      <c r="F23" s="240">
        <v>0</v>
      </c>
      <c r="G23" s="240">
        <v>0</v>
      </c>
      <c r="H23" s="240">
        <v>0</v>
      </c>
      <c r="I23" s="240">
        <v>0</v>
      </c>
    </row>
    <row r="24" s="366" customFormat="true" ht="12.6" customHeight="true" spans="1:9">
      <c r="A24" s="346" t="s">
        <v>312</v>
      </c>
      <c r="B24" s="417">
        <v>1</v>
      </c>
      <c r="C24" s="240">
        <v>2344.4</v>
      </c>
      <c r="D24" s="240">
        <v>433.71</v>
      </c>
      <c r="E24" s="240">
        <v>482.7</v>
      </c>
      <c r="F24" s="240">
        <v>1334</v>
      </c>
      <c r="G24" s="240">
        <v>1319.2</v>
      </c>
      <c r="H24" s="240">
        <v>14.7</v>
      </c>
      <c r="I24" s="240">
        <v>2485.1</v>
      </c>
    </row>
    <row r="25" s="366" customFormat="true" ht="12.6" customHeight="true" spans="1:9">
      <c r="A25" s="346" t="s">
        <v>313</v>
      </c>
      <c r="B25" s="417">
        <v>0</v>
      </c>
      <c r="C25" s="238">
        <v>0</v>
      </c>
      <c r="D25" s="238">
        <v>0</v>
      </c>
      <c r="E25" s="240">
        <v>0</v>
      </c>
      <c r="F25" s="240">
        <v>0</v>
      </c>
      <c r="G25" s="240">
        <v>0</v>
      </c>
      <c r="H25" s="240">
        <v>0</v>
      </c>
      <c r="I25" s="240">
        <v>0</v>
      </c>
    </row>
    <row r="26" s="366" customFormat="true" ht="12.6" customHeight="true" spans="1:9">
      <c r="A26" s="346" t="s">
        <v>314</v>
      </c>
      <c r="B26" s="417">
        <v>0</v>
      </c>
      <c r="C26" s="238">
        <v>0</v>
      </c>
      <c r="D26" s="238">
        <v>0</v>
      </c>
      <c r="E26" s="240">
        <v>0</v>
      </c>
      <c r="F26" s="240">
        <v>0</v>
      </c>
      <c r="G26" s="240">
        <v>0</v>
      </c>
      <c r="H26" s="240">
        <v>0</v>
      </c>
      <c r="I26" s="240">
        <v>0</v>
      </c>
    </row>
    <row r="27" s="366" customFormat="true" ht="12.6" customHeight="true" spans="1:9">
      <c r="A27" s="346" t="s">
        <v>315</v>
      </c>
      <c r="B27" s="417">
        <v>0</v>
      </c>
      <c r="C27" s="238">
        <v>0</v>
      </c>
      <c r="D27" s="238">
        <v>0</v>
      </c>
      <c r="E27" s="240">
        <v>0</v>
      </c>
      <c r="F27" s="240">
        <v>0</v>
      </c>
      <c r="G27" s="240">
        <v>0</v>
      </c>
      <c r="H27" s="240">
        <v>0</v>
      </c>
      <c r="I27" s="240">
        <v>0</v>
      </c>
    </row>
    <row r="28" s="366" customFormat="true" ht="12.6" customHeight="true" spans="1:9">
      <c r="A28" s="346" t="s">
        <v>316</v>
      </c>
      <c r="B28" s="417">
        <v>0</v>
      </c>
      <c r="C28" s="240">
        <v>0</v>
      </c>
      <c r="D28" s="240">
        <v>0</v>
      </c>
      <c r="E28" s="240">
        <v>0</v>
      </c>
      <c r="F28" s="240">
        <v>0</v>
      </c>
      <c r="G28" s="240">
        <v>0</v>
      </c>
      <c r="H28" s="240">
        <v>0</v>
      </c>
      <c r="I28" s="240">
        <v>0</v>
      </c>
    </row>
    <row r="29" s="366" customFormat="true" ht="12.6" customHeight="true" spans="1:9">
      <c r="A29" s="346" t="s">
        <v>317</v>
      </c>
      <c r="B29" s="417">
        <v>0</v>
      </c>
      <c r="C29" s="240">
        <v>0</v>
      </c>
      <c r="D29" s="240">
        <v>0</v>
      </c>
      <c r="E29" s="240">
        <v>0</v>
      </c>
      <c r="F29" s="240">
        <v>0</v>
      </c>
      <c r="G29" s="240">
        <v>0</v>
      </c>
      <c r="H29" s="240">
        <v>0</v>
      </c>
      <c r="I29" s="240">
        <v>0</v>
      </c>
    </row>
    <row r="30" s="366" customFormat="true" ht="12.6" customHeight="true" spans="1:9">
      <c r="A30" s="346" t="s">
        <v>318</v>
      </c>
      <c r="B30" s="417">
        <v>0</v>
      </c>
      <c r="C30" s="238">
        <v>0</v>
      </c>
      <c r="D30" s="238">
        <v>0</v>
      </c>
      <c r="E30" s="238">
        <v>0</v>
      </c>
      <c r="F30" s="238">
        <v>0</v>
      </c>
      <c r="G30" s="238">
        <v>0</v>
      </c>
      <c r="H30" s="238">
        <v>0</v>
      </c>
      <c r="I30" s="238">
        <v>0</v>
      </c>
    </row>
    <row r="31" s="366" customFormat="true" ht="12.6" customHeight="true" spans="1:9">
      <c r="A31" s="346" t="s">
        <v>319</v>
      </c>
      <c r="B31" s="417">
        <v>1</v>
      </c>
      <c r="C31" s="238">
        <v>11529.9</v>
      </c>
      <c r="D31" s="238">
        <v>2440.88</v>
      </c>
      <c r="E31" s="238">
        <v>2833.5</v>
      </c>
      <c r="F31" s="238">
        <v>9812.1</v>
      </c>
      <c r="G31" s="238">
        <v>7784.2</v>
      </c>
      <c r="H31" s="238">
        <v>981</v>
      </c>
      <c r="I31" s="238">
        <v>11509.1</v>
      </c>
    </row>
    <row r="32" s="366" customFormat="true" ht="12.6" customHeight="true" spans="1:9">
      <c r="A32" s="346" t="s">
        <v>320</v>
      </c>
      <c r="B32" s="417">
        <v>2</v>
      </c>
      <c r="C32" s="238">
        <v>2897.6</v>
      </c>
      <c r="D32" s="238">
        <v>705.86</v>
      </c>
      <c r="E32" s="238">
        <v>133.7</v>
      </c>
      <c r="F32" s="238">
        <v>3646.5</v>
      </c>
      <c r="G32" s="238">
        <v>3083.4</v>
      </c>
      <c r="H32" s="238">
        <v>563</v>
      </c>
      <c r="I32" s="238">
        <v>5174.5</v>
      </c>
    </row>
    <row r="33" s="366" customFormat="true" ht="12.6" customHeight="true" spans="1:9">
      <c r="A33" s="346" t="s">
        <v>321</v>
      </c>
      <c r="B33" s="417">
        <v>1</v>
      </c>
      <c r="C33" s="238">
        <v>9502.5</v>
      </c>
      <c r="D33" s="238">
        <v>1260.98</v>
      </c>
      <c r="E33" s="238">
        <v>3.7</v>
      </c>
      <c r="F33" s="238">
        <v>1030.7</v>
      </c>
      <c r="G33" s="238">
        <v>978.8</v>
      </c>
      <c r="H33" s="238">
        <v>37.5</v>
      </c>
      <c r="I33" s="238">
        <v>9502.5</v>
      </c>
    </row>
    <row r="34" s="366" customFormat="true" ht="12.6" customHeight="true" spans="1:9">
      <c r="A34" s="346" t="s">
        <v>322</v>
      </c>
      <c r="B34" s="417">
        <v>1</v>
      </c>
      <c r="C34" s="238">
        <v>2850.4</v>
      </c>
      <c r="D34" s="238">
        <v>609.7</v>
      </c>
      <c r="E34" s="238">
        <v>769.8</v>
      </c>
      <c r="F34" s="238">
        <v>19665.4</v>
      </c>
      <c r="G34" s="238">
        <v>14716</v>
      </c>
      <c r="H34" s="238">
        <v>3540.4</v>
      </c>
      <c r="I34" s="238">
        <v>2703.3</v>
      </c>
    </row>
    <row r="35" s="366" customFormat="true" ht="12.6" customHeight="true" spans="1:9">
      <c r="A35" s="419" t="s">
        <v>323</v>
      </c>
      <c r="B35" s="416">
        <v>0</v>
      </c>
      <c r="C35" s="240">
        <v>0</v>
      </c>
      <c r="D35" s="240">
        <v>0</v>
      </c>
      <c r="E35" s="240">
        <v>0</v>
      </c>
      <c r="F35" s="240">
        <v>0</v>
      </c>
      <c r="G35" s="240">
        <v>0</v>
      </c>
      <c r="H35" s="240">
        <v>0</v>
      </c>
      <c r="I35" s="240">
        <v>0</v>
      </c>
    </row>
    <row r="36" s="366" customFormat="true" ht="12.6" customHeight="true" spans="1:9">
      <c r="A36" s="420" t="s">
        <v>324</v>
      </c>
      <c r="B36" s="417">
        <v>0</v>
      </c>
      <c r="C36" s="238">
        <v>0</v>
      </c>
      <c r="D36" s="238">
        <v>0</v>
      </c>
      <c r="E36" s="238">
        <v>0</v>
      </c>
      <c r="F36" s="238">
        <v>0</v>
      </c>
      <c r="G36" s="238">
        <v>0</v>
      </c>
      <c r="H36" s="238">
        <v>0</v>
      </c>
      <c r="I36" s="238">
        <v>0</v>
      </c>
    </row>
    <row r="37" s="366" customFormat="true" ht="12.6" customHeight="true" spans="1:9">
      <c r="A37" s="420" t="s">
        <v>325</v>
      </c>
      <c r="B37" s="417">
        <v>0</v>
      </c>
      <c r="C37" s="238">
        <v>0</v>
      </c>
      <c r="D37" s="238">
        <v>0</v>
      </c>
      <c r="E37" s="238">
        <v>0</v>
      </c>
      <c r="F37" s="238">
        <v>0</v>
      </c>
      <c r="G37" s="238">
        <v>0</v>
      </c>
      <c r="H37" s="238">
        <v>0</v>
      </c>
      <c r="I37" s="238">
        <v>0</v>
      </c>
    </row>
    <row r="38" s="366" customFormat="true" ht="12.6" customHeight="true" spans="1:9">
      <c r="A38" s="420" t="s">
        <v>326</v>
      </c>
      <c r="B38" s="417">
        <v>0</v>
      </c>
      <c r="C38" s="238">
        <v>0</v>
      </c>
      <c r="D38" s="238">
        <v>0</v>
      </c>
      <c r="E38" s="238">
        <v>0</v>
      </c>
      <c r="F38" s="238">
        <v>0</v>
      </c>
      <c r="G38" s="238">
        <v>0</v>
      </c>
      <c r="H38" s="238">
        <v>0</v>
      </c>
      <c r="I38" s="238">
        <v>0</v>
      </c>
    </row>
    <row r="39" s="366" customFormat="true" ht="12.6" customHeight="true" spans="1:9">
      <c r="A39" s="420" t="s">
        <v>327</v>
      </c>
      <c r="B39" s="417">
        <v>0</v>
      </c>
      <c r="C39" s="240">
        <v>0</v>
      </c>
      <c r="D39" s="240">
        <v>0</v>
      </c>
      <c r="E39" s="240">
        <v>0</v>
      </c>
      <c r="F39" s="240">
        <v>0</v>
      </c>
      <c r="G39" s="240">
        <v>0</v>
      </c>
      <c r="H39" s="240">
        <v>0</v>
      </c>
      <c r="I39" s="240">
        <v>0</v>
      </c>
    </row>
    <row r="40" s="366" customFormat="true" ht="12.6" customHeight="true" spans="1:9">
      <c r="A40" s="420" t="s">
        <v>328</v>
      </c>
      <c r="B40" s="417">
        <v>0</v>
      </c>
      <c r="C40" s="240">
        <v>0</v>
      </c>
      <c r="D40" s="240">
        <v>0</v>
      </c>
      <c r="E40" s="240">
        <v>0</v>
      </c>
      <c r="F40" s="240">
        <v>0</v>
      </c>
      <c r="G40" s="240">
        <v>0</v>
      </c>
      <c r="H40" s="240">
        <v>0</v>
      </c>
      <c r="I40" s="240">
        <v>0</v>
      </c>
    </row>
    <row r="41" s="366" customFormat="true" ht="12.6" customHeight="true" spans="1:9">
      <c r="A41" s="420" t="s">
        <v>329</v>
      </c>
      <c r="B41" s="417">
        <v>0</v>
      </c>
      <c r="C41" s="240">
        <v>0</v>
      </c>
      <c r="D41" s="240">
        <v>0</v>
      </c>
      <c r="E41" s="240">
        <v>0</v>
      </c>
      <c r="F41" s="240">
        <v>0</v>
      </c>
      <c r="G41" s="240">
        <v>0</v>
      </c>
      <c r="H41" s="240">
        <v>0</v>
      </c>
      <c r="I41" s="240">
        <v>0</v>
      </c>
    </row>
    <row r="42" s="366" customFormat="true" ht="12.6" customHeight="true" spans="1:9">
      <c r="A42" s="420" t="s">
        <v>330</v>
      </c>
      <c r="B42" s="417">
        <v>0</v>
      </c>
      <c r="C42" s="240">
        <v>0</v>
      </c>
      <c r="D42" s="240">
        <v>0</v>
      </c>
      <c r="E42" s="240">
        <v>0</v>
      </c>
      <c r="F42" s="240">
        <v>0</v>
      </c>
      <c r="G42" s="240">
        <v>0</v>
      </c>
      <c r="H42" s="240">
        <v>0</v>
      </c>
      <c r="I42" s="240">
        <v>0</v>
      </c>
    </row>
    <row r="43" s="366" customFormat="true" ht="12.6" customHeight="true" spans="1:9">
      <c r="A43" s="419" t="s">
        <v>331</v>
      </c>
      <c r="B43" s="416">
        <v>0</v>
      </c>
      <c r="C43" s="240">
        <v>0</v>
      </c>
      <c r="D43" s="240">
        <v>0</v>
      </c>
      <c r="E43" s="240">
        <v>0</v>
      </c>
      <c r="F43" s="240">
        <v>0</v>
      </c>
      <c r="G43" s="240">
        <v>0</v>
      </c>
      <c r="H43" s="240">
        <v>0</v>
      </c>
      <c r="I43" s="240">
        <v>0</v>
      </c>
    </row>
    <row r="44" s="366" customFormat="true" ht="12.6" customHeight="true" spans="1:9">
      <c r="A44" s="420" t="s">
        <v>332</v>
      </c>
      <c r="B44" s="417">
        <v>0</v>
      </c>
      <c r="C44" s="238">
        <v>0</v>
      </c>
      <c r="D44" s="238">
        <v>0</v>
      </c>
      <c r="E44" s="238">
        <v>0</v>
      </c>
      <c r="F44" s="238">
        <v>0</v>
      </c>
      <c r="G44" s="238">
        <v>0</v>
      </c>
      <c r="H44" s="238">
        <v>0</v>
      </c>
      <c r="I44" s="238">
        <v>0</v>
      </c>
    </row>
    <row r="45" s="366" customFormat="true" ht="12.6" customHeight="true" spans="1:9">
      <c r="A45" s="420" t="s">
        <v>333</v>
      </c>
      <c r="B45" s="416">
        <v>0</v>
      </c>
      <c r="C45" s="240">
        <v>0</v>
      </c>
      <c r="D45" s="240">
        <v>0</v>
      </c>
      <c r="E45" s="240">
        <v>0</v>
      </c>
      <c r="F45" s="240">
        <v>0</v>
      </c>
      <c r="G45" s="240">
        <v>0</v>
      </c>
      <c r="H45" s="240">
        <v>0</v>
      </c>
      <c r="I45" s="240">
        <v>0</v>
      </c>
    </row>
    <row r="46" s="366" customFormat="true" ht="12.6" customHeight="true" spans="1:9">
      <c r="A46" s="420" t="s">
        <v>334</v>
      </c>
      <c r="B46" s="417">
        <v>0</v>
      </c>
      <c r="C46" s="238">
        <v>0</v>
      </c>
      <c r="D46" s="238">
        <v>0</v>
      </c>
      <c r="E46" s="238">
        <v>0</v>
      </c>
      <c r="F46" s="238">
        <v>0</v>
      </c>
      <c r="G46" s="238">
        <v>0</v>
      </c>
      <c r="H46" s="238">
        <v>0</v>
      </c>
      <c r="I46" s="238">
        <v>0</v>
      </c>
    </row>
    <row r="47" s="366" customFormat="true" ht="12.6" customHeight="true" spans="1:9">
      <c r="A47" s="420" t="s">
        <v>335</v>
      </c>
      <c r="B47" s="417">
        <v>0</v>
      </c>
      <c r="C47" s="238">
        <v>0</v>
      </c>
      <c r="D47" s="238">
        <v>0</v>
      </c>
      <c r="E47" s="238">
        <v>0</v>
      </c>
      <c r="F47" s="238">
        <v>0</v>
      </c>
      <c r="G47" s="238">
        <v>0</v>
      </c>
      <c r="H47" s="238">
        <v>0</v>
      </c>
      <c r="I47" s="238">
        <v>0</v>
      </c>
    </row>
    <row r="48" s="366" customFormat="true" ht="12.6" customHeight="true" spans="1:9">
      <c r="A48" s="420" t="s">
        <v>336</v>
      </c>
      <c r="B48" s="417">
        <v>0</v>
      </c>
      <c r="C48" s="240">
        <v>0</v>
      </c>
      <c r="D48" s="240">
        <v>0</v>
      </c>
      <c r="E48" s="240">
        <v>0</v>
      </c>
      <c r="F48" s="240">
        <v>0</v>
      </c>
      <c r="G48" s="240">
        <v>0</v>
      </c>
      <c r="H48" s="240">
        <v>0</v>
      </c>
      <c r="I48" s="240">
        <v>0</v>
      </c>
    </row>
    <row r="49" s="366" customFormat="true" ht="12.6" customHeight="true" spans="1:9">
      <c r="A49" s="419" t="s">
        <v>337</v>
      </c>
      <c r="B49" s="416">
        <v>0</v>
      </c>
      <c r="C49" s="240">
        <v>0</v>
      </c>
      <c r="D49" s="240">
        <v>0</v>
      </c>
      <c r="E49" s="240">
        <v>0</v>
      </c>
      <c r="F49" s="240">
        <v>0</v>
      </c>
      <c r="G49" s="240">
        <v>0</v>
      </c>
      <c r="H49" s="240">
        <v>0</v>
      </c>
      <c r="I49" s="240">
        <v>0</v>
      </c>
    </row>
    <row r="50" s="366" customFormat="true" ht="12.6" customHeight="true" spans="1:9">
      <c r="A50" s="349" t="s">
        <v>338</v>
      </c>
      <c r="B50" s="421">
        <v>0</v>
      </c>
      <c r="C50" s="408">
        <v>0</v>
      </c>
      <c r="D50" s="408">
        <v>0</v>
      </c>
      <c r="E50" s="408">
        <v>0</v>
      </c>
      <c r="F50" s="408">
        <v>0</v>
      </c>
      <c r="G50" s="408">
        <v>0</v>
      </c>
      <c r="H50" s="408">
        <v>0</v>
      </c>
      <c r="I50" s="397">
        <v>0</v>
      </c>
    </row>
    <row r="51" spans="7:8">
      <c r="G51" s="410"/>
      <c r="H51" s="410"/>
    </row>
    <row r="52" spans="7:8">
      <c r="G52" s="410"/>
      <c r="H52" s="410"/>
    </row>
    <row r="53" spans="7:8">
      <c r="G53" s="410"/>
      <c r="H53" s="410"/>
    </row>
    <row r="54" spans="7:8">
      <c r="G54" s="410"/>
      <c r="H54" s="410"/>
    </row>
    <row r="55" spans="7:8">
      <c r="G55" s="410"/>
      <c r="H55" s="410"/>
    </row>
    <row r="56" spans="7:8">
      <c r="G56" s="410"/>
      <c r="H56" s="410"/>
    </row>
    <row r="57" spans="7:8">
      <c r="G57" s="410"/>
      <c r="H57" s="410"/>
    </row>
    <row r="58" spans="7:8">
      <c r="G58" s="410"/>
      <c r="H58" s="410"/>
    </row>
    <row r="59" spans="7:8">
      <c r="G59" s="410"/>
      <c r="H59" s="410"/>
    </row>
    <row r="60" spans="7:8">
      <c r="G60" s="410"/>
      <c r="H60" s="410"/>
    </row>
    <row r="61" spans="7:8">
      <c r="G61" s="410"/>
      <c r="H61" s="410"/>
    </row>
    <row r="62" spans="7:8">
      <c r="G62" s="410"/>
      <c r="H62" s="410"/>
    </row>
    <row r="63" spans="7:8">
      <c r="G63" s="410"/>
      <c r="H63" s="410"/>
    </row>
    <row r="64" spans="7:8">
      <c r="G64" s="410"/>
      <c r="H64" s="410"/>
    </row>
    <row r="65" spans="7:8">
      <c r="G65" s="410"/>
      <c r="H65" s="410"/>
    </row>
    <row r="66" spans="7:8">
      <c r="G66" s="410"/>
      <c r="H66" s="410"/>
    </row>
    <row r="67" spans="7:8">
      <c r="G67" s="410"/>
      <c r="H67" s="410"/>
    </row>
    <row r="68" spans="7:8">
      <c r="G68" s="410"/>
      <c r="H68" s="410"/>
    </row>
    <row r="69" spans="7:8">
      <c r="G69" s="410"/>
      <c r="H69" s="410"/>
    </row>
    <row r="70" spans="7:8">
      <c r="G70" s="410"/>
      <c r="H70" s="410"/>
    </row>
    <row r="71" spans="7:8">
      <c r="G71" s="410"/>
      <c r="H71" s="410"/>
    </row>
    <row r="72" spans="7:8">
      <c r="G72" s="410"/>
      <c r="H72" s="410"/>
    </row>
    <row r="73" spans="7:8">
      <c r="G73" s="410"/>
      <c r="H73" s="410"/>
    </row>
    <row r="74" spans="7:8">
      <c r="G74" s="410"/>
      <c r="H74" s="410"/>
    </row>
    <row r="75" spans="7:8">
      <c r="G75" s="410"/>
      <c r="H75" s="410"/>
    </row>
    <row r="76" spans="7:8">
      <c r="G76" s="410"/>
      <c r="H76" s="410"/>
    </row>
    <row r="77" spans="7:8">
      <c r="G77" s="410"/>
      <c r="H77" s="410"/>
    </row>
    <row r="78" spans="7:8">
      <c r="G78" s="410"/>
      <c r="H78" s="410"/>
    </row>
    <row r="79" spans="7:8">
      <c r="G79" s="410"/>
      <c r="H79" s="410"/>
    </row>
    <row r="80" spans="7:8">
      <c r="G80" s="410"/>
      <c r="H80" s="410"/>
    </row>
    <row r="81" spans="7:8">
      <c r="G81" s="410"/>
      <c r="H81" s="410"/>
    </row>
    <row r="82" spans="7:8">
      <c r="G82" s="410"/>
      <c r="H82" s="410"/>
    </row>
    <row r="83" spans="7:8">
      <c r="G83" s="410"/>
      <c r="H83" s="410"/>
    </row>
    <row r="84" spans="7:8">
      <c r="G84" s="410"/>
      <c r="H84" s="410"/>
    </row>
    <row r="85" spans="7:8">
      <c r="G85" s="410"/>
      <c r="H85" s="410"/>
    </row>
    <row r="86" spans="7:8">
      <c r="G86" s="410"/>
      <c r="H86" s="410"/>
    </row>
    <row r="87" spans="7:8">
      <c r="G87" s="410"/>
      <c r="H87" s="410"/>
    </row>
    <row r="88" spans="7:8">
      <c r="G88" s="410"/>
      <c r="H88" s="410"/>
    </row>
    <row r="89" spans="7:8">
      <c r="G89" s="410"/>
      <c r="H89" s="410"/>
    </row>
    <row r="90" spans="7:8">
      <c r="G90" s="410"/>
      <c r="H90" s="410"/>
    </row>
    <row r="91" spans="7:8">
      <c r="G91" s="410"/>
      <c r="H91" s="410"/>
    </row>
    <row r="92" spans="7:8">
      <c r="G92" s="410"/>
      <c r="H92" s="410"/>
    </row>
    <row r="93" spans="7:8">
      <c r="G93" s="410"/>
      <c r="H93" s="410"/>
    </row>
    <row r="94" spans="7:8">
      <c r="G94" s="410"/>
      <c r="H94" s="410"/>
    </row>
    <row r="95" spans="7:8">
      <c r="G95" s="410"/>
      <c r="H95" s="410"/>
    </row>
    <row r="96" spans="7:8">
      <c r="G96" s="410"/>
      <c r="H96" s="410"/>
    </row>
    <row r="97" spans="7:8">
      <c r="G97" s="410"/>
      <c r="H97" s="410"/>
    </row>
    <row r="98" spans="7:8">
      <c r="G98" s="410"/>
      <c r="H98" s="410"/>
    </row>
    <row r="99" spans="7:8">
      <c r="G99" s="410"/>
      <c r="H99" s="410"/>
    </row>
    <row r="100" spans="7:8">
      <c r="G100" s="410"/>
      <c r="H100" s="410"/>
    </row>
    <row r="101" spans="7:8">
      <c r="G101" s="410"/>
      <c r="H101" s="410"/>
    </row>
    <row r="102" spans="7:8">
      <c r="G102" s="410"/>
      <c r="H102" s="410"/>
    </row>
    <row r="103" spans="7:8">
      <c r="G103" s="410"/>
      <c r="H103" s="410"/>
    </row>
  </sheetData>
  <mergeCells count="12">
    <mergeCell ref="A1:I1"/>
    <mergeCell ref="B2:D2"/>
    <mergeCell ref="H2:I2"/>
    <mergeCell ref="A3:A6"/>
    <mergeCell ref="B3:B6"/>
    <mergeCell ref="C3:C6"/>
    <mergeCell ref="D3:D6"/>
    <mergeCell ref="E3:E6"/>
    <mergeCell ref="F3:F6"/>
    <mergeCell ref="G4:G6"/>
    <mergeCell ref="H4:H6"/>
    <mergeCell ref="I3:I6"/>
  </mergeCells>
  <pageMargins left="1.14" right="0.94" top="1.38" bottom="1.26" header="0.51" footer="0.94"/>
  <pageSetup paperSize="9" firstPageNumber="213" orientation="portrait" useFirstPageNumber="true"/>
  <headerFooter alignWithMargins="0" scaleWithDoc="0">
    <oddFooter>&amp;C215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0"/>
  </sheetPr>
  <dimension ref="A1:I35"/>
  <sheetViews>
    <sheetView zoomScale="90" zoomScaleNormal="90" workbookViewId="0">
      <selection activeCell="J23" sqref="J23"/>
    </sheetView>
  </sheetViews>
  <sheetFormatPr defaultColWidth="9" defaultRowHeight="15.75"/>
  <cols>
    <col min="1" max="1" width="23" customWidth="true"/>
    <col min="2" max="2" width="12.875" style="637" customWidth="true"/>
    <col min="3" max="3" width="12.375" style="637" customWidth="true"/>
    <col min="4" max="4" width="12.875" style="638" customWidth="true"/>
    <col min="5" max="5" width="12.375" style="639" customWidth="true"/>
    <col min="9" max="9" width="11.5"/>
  </cols>
  <sheetData>
    <row r="1" ht="18" customHeight="true" spans="1:5">
      <c r="A1" s="272" t="s">
        <v>33</v>
      </c>
      <c r="B1" s="640"/>
      <c r="C1" s="640"/>
      <c r="D1" s="41"/>
      <c r="E1" s="41"/>
    </row>
    <row r="2" ht="16.5" spans="1:5">
      <c r="A2" s="601"/>
      <c r="B2" s="641"/>
      <c r="C2" s="641"/>
      <c r="E2" s="652" t="s">
        <v>34</v>
      </c>
    </row>
    <row r="3" spans="1:5">
      <c r="A3" s="275" t="s">
        <v>35</v>
      </c>
      <c r="B3" s="335" t="s">
        <v>36</v>
      </c>
      <c r="C3" s="335"/>
      <c r="D3" s="351" t="s">
        <v>4</v>
      </c>
      <c r="E3" s="290"/>
    </row>
    <row r="4" ht="9.75" customHeight="true" spans="1:5">
      <c r="A4" s="343"/>
      <c r="B4" s="321" t="s">
        <v>37</v>
      </c>
      <c r="C4" s="642"/>
      <c r="D4" s="300" t="s">
        <v>37</v>
      </c>
      <c r="E4" s="653"/>
    </row>
    <row r="5" ht="20.25" customHeight="true" spans="1:5">
      <c r="A5" s="643"/>
      <c r="B5" s="322"/>
      <c r="C5" s="644" t="s">
        <v>38</v>
      </c>
      <c r="D5" s="293"/>
      <c r="E5" s="654" t="s">
        <v>38</v>
      </c>
    </row>
    <row r="6" ht="18.75" customHeight="true" spans="1:5">
      <c r="A6" s="294" t="s">
        <v>39</v>
      </c>
      <c r="B6" s="645">
        <v>2991113.9</v>
      </c>
      <c r="C6" s="646">
        <v>17</v>
      </c>
      <c r="D6" s="236">
        <v>3598404.96</v>
      </c>
      <c r="E6" s="655">
        <v>20.9</v>
      </c>
    </row>
    <row r="7" ht="18.75" customHeight="true" spans="1:5">
      <c r="A7" s="279" t="s">
        <v>40</v>
      </c>
      <c r="B7" s="229"/>
      <c r="C7" s="647"/>
      <c r="D7" s="238"/>
      <c r="E7" s="656"/>
    </row>
    <row r="8" ht="18.75" customHeight="true" spans="1:5">
      <c r="A8" s="279" t="s">
        <v>41</v>
      </c>
      <c r="B8" s="229">
        <v>596048</v>
      </c>
      <c r="C8" s="647">
        <v>20.9602272727273</v>
      </c>
      <c r="D8" s="238">
        <v>643607.38</v>
      </c>
      <c r="E8" s="656">
        <v>0.50448275862069</v>
      </c>
    </row>
    <row r="9" ht="18.75" customHeight="true" spans="1:5">
      <c r="A9" s="279" t="s">
        <v>42</v>
      </c>
      <c r="B9" s="229">
        <v>2395065.9</v>
      </c>
      <c r="C9" s="647">
        <v>16.3238636363636</v>
      </c>
      <c r="D9" s="238">
        <v>2954797.57</v>
      </c>
      <c r="E9" s="656">
        <v>26.3772413793103</v>
      </c>
    </row>
    <row r="10" ht="18.75" customHeight="true" spans="1:5">
      <c r="A10" s="279" t="s">
        <v>43</v>
      </c>
      <c r="B10" s="229"/>
      <c r="C10" s="647"/>
      <c r="D10" s="238"/>
      <c r="E10" s="656"/>
    </row>
    <row r="11" ht="18.75" customHeight="true" spans="1:5">
      <c r="A11" s="279" t="s">
        <v>44</v>
      </c>
      <c r="B11" s="229">
        <v>19805.7</v>
      </c>
      <c r="C11" s="647">
        <v>-10.0423529411765</v>
      </c>
      <c r="D11" s="238">
        <v>63849.644</v>
      </c>
      <c r="E11" s="656">
        <v>2.59448275862069</v>
      </c>
    </row>
    <row r="12" ht="18.75" customHeight="true" spans="1:5">
      <c r="A12" s="279" t="s">
        <v>45</v>
      </c>
      <c r="B12" s="229"/>
      <c r="C12" s="647"/>
      <c r="D12" s="238"/>
      <c r="E12" s="656"/>
    </row>
    <row r="13" ht="18.75" customHeight="true" spans="1:5">
      <c r="A13" s="279" t="s">
        <v>46</v>
      </c>
      <c r="B13" s="229"/>
      <c r="C13" s="647"/>
      <c r="D13" s="238"/>
      <c r="E13" s="647"/>
    </row>
    <row r="14" s="337" customFormat="true" ht="18.75" customHeight="true" spans="1:5">
      <c r="A14" s="279" t="s">
        <v>47</v>
      </c>
      <c r="B14" s="229">
        <v>1771517.6</v>
      </c>
      <c r="C14" s="647">
        <v>25.8863636363636</v>
      </c>
      <c r="D14" s="238">
        <v>2082921.71</v>
      </c>
      <c r="E14" s="647">
        <v>26.7375862068966</v>
      </c>
    </row>
    <row r="15" ht="18.75" customHeight="true" spans="1:5">
      <c r="A15" s="279" t="s">
        <v>48</v>
      </c>
      <c r="B15" s="229">
        <v>1064033.7</v>
      </c>
      <c r="C15" s="647">
        <v>-47.6</v>
      </c>
      <c r="D15" s="238">
        <v>1297648.86</v>
      </c>
      <c r="E15" s="647">
        <v>11.8126621467448</v>
      </c>
    </row>
    <row r="16" ht="18.75" customHeight="true" spans="1:5">
      <c r="A16" s="279" t="s">
        <v>49</v>
      </c>
      <c r="B16" s="229">
        <v>108604.5</v>
      </c>
      <c r="C16" s="647">
        <v>-89.1</v>
      </c>
      <c r="D16" s="238">
        <v>125009.47</v>
      </c>
      <c r="E16" s="647">
        <v>4.67329705773465</v>
      </c>
    </row>
    <row r="17" ht="18.75" customHeight="true" spans="1:5">
      <c r="A17" s="279" t="s">
        <v>50</v>
      </c>
      <c r="B17" s="229">
        <v>27152.4</v>
      </c>
      <c r="C17" s="647">
        <v>1.93181818181818</v>
      </c>
      <c r="D17" s="238">
        <f>D6-D11-D14-D15-D16</f>
        <v>28975.276</v>
      </c>
      <c r="E17" s="647">
        <v>4.03586206896552</v>
      </c>
    </row>
    <row r="18" ht="18.75" customHeight="true" spans="1:5">
      <c r="A18" s="279" t="s">
        <v>51</v>
      </c>
      <c r="B18" s="229">
        <v>1727852</v>
      </c>
      <c r="C18" s="647">
        <v>8.98295454545454</v>
      </c>
      <c r="D18" s="648">
        <v>2124364.287</v>
      </c>
      <c r="E18" s="656">
        <v>19.8910344827586</v>
      </c>
    </row>
    <row r="19" ht="18.75" customHeight="true" spans="1:5">
      <c r="A19" s="279" t="s">
        <v>52</v>
      </c>
      <c r="B19" s="229">
        <v>2371927.8</v>
      </c>
      <c r="C19" s="647">
        <v>11.5232954545455</v>
      </c>
      <c r="D19" s="648">
        <v>2848300.69</v>
      </c>
      <c r="E19" s="656">
        <v>20.8711724137931</v>
      </c>
    </row>
    <row r="20" ht="18.75" customHeight="true" spans="1:5">
      <c r="A20" s="395" t="s">
        <v>53</v>
      </c>
      <c r="B20" s="358">
        <v>15265080.6</v>
      </c>
      <c r="C20" s="649">
        <v>20.3759299900296</v>
      </c>
      <c r="D20" s="240">
        <v>21246202</v>
      </c>
      <c r="E20" s="657">
        <v>26.9494683330456</v>
      </c>
    </row>
    <row r="21" ht="18.75" customHeight="true" spans="1:5">
      <c r="A21" s="279" t="s">
        <v>40</v>
      </c>
      <c r="B21" s="229"/>
      <c r="C21" s="647"/>
      <c r="D21" s="238"/>
      <c r="E21" s="656"/>
    </row>
    <row r="22" ht="18.75" customHeight="true" spans="1:5">
      <c r="A22" s="279" t="s">
        <v>41</v>
      </c>
      <c r="B22" s="229">
        <v>2719345.1</v>
      </c>
      <c r="C22" s="647">
        <v>9.37202681896502</v>
      </c>
      <c r="D22" s="238">
        <v>3389142</v>
      </c>
      <c r="E22" s="656">
        <v>13.6931034482759</v>
      </c>
    </row>
    <row r="23" ht="18.75" customHeight="true" spans="1:5">
      <c r="A23" s="279" t="s">
        <v>42</v>
      </c>
      <c r="B23" s="229">
        <v>12545735.5</v>
      </c>
      <c r="C23" s="647">
        <v>22.9307806659835</v>
      </c>
      <c r="D23" s="238">
        <v>17857059</v>
      </c>
      <c r="E23" s="656">
        <v>29.8365517241379</v>
      </c>
    </row>
    <row r="24" ht="18.75" customHeight="true" spans="1:5">
      <c r="A24" s="279" t="s">
        <v>43</v>
      </c>
      <c r="B24" s="229"/>
      <c r="C24" s="647"/>
      <c r="D24" s="238"/>
      <c r="E24" s="656"/>
    </row>
    <row r="25" ht="18.75" customHeight="true" spans="1:5">
      <c r="A25" s="279" t="s">
        <v>44</v>
      </c>
      <c r="B25" s="229">
        <v>34621.2</v>
      </c>
      <c r="C25" s="647">
        <v>-16.6378866679648</v>
      </c>
      <c r="D25" s="221">
        <v>265270</v>
      </c>
      <c r="E25" s="656">
        <v>2.59448275862069</v>
      </c>
    </row>
    <row r="26" ht="18.75" customHeight="true" spans="1:5">
      <c r="A26" s="279" t="s">
        <v>45</v>
      </c>
      <c r="B26" s="229"/>
      <c r="C26" s="647"/>
      <c r="D26" s="221"/>
      <c r="E26" s="656"/>
    </row>
    <row r="27" ht="18.75" customHeight="true" spans="1:5">
      <c r="A27" s="279" t="s">
        <v>46</v>
      </c>
      <c r="B27" s="229"/>
      <c r="C27" s="647"/>
      <c r="D27" s="221"/>
      <c r="E27" s="656"/>
    </row>
    <row r="28" s="337" customFormat="true" ht="18.75" customHeight="true" spans="1:9">
      <c r="A28" s="279" t="s">
        <v>47</v>
      </c>
      <c r="B28" s="229">
        <v>12316675.4</v>
      </c>
      <c r="C28" s="647">
        <v>27.1496660317322</v>
      </c>
      <c r="D28" s="221">
        <v>17421252.6</v>
      </c>
      <c r="E28" s="656">
        <v>29.9806896551724</v>
      </c>
      <c r="I28" s="659"/>
    </row>
    <row r="29" ht="18.75" customHeight="true" spans="1:9">
      <c r="A29" s="279" t="s">
        <v>48</v>
      </c>
      <c r="B29" s="229">
        <v>2104761.9</v>
      </c>
      <c r="C29" s="647">
        <v>3.51725634534729</v>
      </c>
      <c r="D29" s="221">
        <v>2475806.1</v>
      </c>
      <c r="E29" s="656">
        <v>13.2848031867002</v>
      </c>
      <c r="I29" s="299"/>
    </row>
    <row r="30" ht="18.75" customHeight="true" spans="1:9">
      <c r="A30" s="279" t="s">
        <v>49</v>
      </c>
      <c r="B30" s="229">
        <v>705749</v>
      </c>
      <c r="C30" s="647">
        <v>-3.60704927151653</v>
      </c>
      <c r="D30" s="221">
        <v>903214.2</v>
      </c>
      <c r="E30" s="656">
        <v>17.3376550885779</v>
      </c>
      <c r="I30" s="522"/>
    </row>
    <row r="31" ht="18.75" customHeight="true" spans="1:5">
      <c r="A31" s="279" t="s">
        <v>50</v>
      </c>
      <c r="B31" s="229">
        <v>103273.1</v>
      </c>
      <c r="C31" s="647">
        <v>-6.17831475310577</v>
      </c>
      <c r="D31" s="221">
        <v>180658.5</v>
      </c>
      <c r="E31" s="656">
        <v>10.0175862068966</v>
      </c>
    </row>
    <row r="32" ht="18.75" customHeight="true" spans="1:5">
      <c r="A32" s="279" t="s">
        <v>51</v>
      </c>
      <c r="B32" s="229">
        <v>9086249.1</v>
      </c>
      <c r="C32" s="647">
        <v>11.7728855305753</v>
      </c>
      <c r="D32" s="221">
        <v>11826834.5</v>
      </c>
      <c r="E32" s="656">
        <v>22.4134482758621</v>
      </c>
    </row>
    <row r="33" ht="18.75" customHeight="true" spans="1:5">
      <c r="A33" s="282" t="s">
        <v>52</v>
      </c>
      <c r="B33" s="284">
        <v>11480150.4</v>
      </c>
      <c r="C33" s="650">
        <v>14.9497370010724</v>
      </c>
      <c r="D33" s="651">
        <v>15870627</v>
      </c>
      <c r="E33" s="658">
        <v>23.6386206896552</v>
      </c>
    </row>
    <row r="34" ht="15" customHeight="true" spans="1:1">
      <c r="A34" s="365" t="s">
        <v>54</v>
      </c>
    </row>
    <row r="35" ht="15" customHeight="true"/>
  </sheetData>
  <mergeCells count="6">
    <mergeCell ref="A1:E1"/>
    <mergeCell ref="B3:C3"/>
    <mergeCell ref="D3:E3"/>
    <mergeCell ref="A3:A5"/>
    <mergeCell ref="B4:B5"/>
    <mergeCell ref="D4:D5"/>
  </mergeCells>
  <pageMargins left="1.14" right="0.94" top="1.38" bottom="1.38" header="0.51" footer="1.1"/>
  <pageSetup paperSize="9" firstPageNumber="194" orientation="portrait" useFirstPageNumber="true"/>
  <headerFooter alignWithMargins="0" scaleWithDoc="0">
    <oddFooter>&amp;C198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4"/>
  </sheetPr>
  <dimension ref="A1:O70"/>
  <sheetViews>
    <sheetView showZeros="0" zoomScale="115" zoomScaleNormal="115" workbookViewId="0">
      <selection activeCell="F55" sqref="F55"/>
    </sheetView>
  </sheetViews>
  <sheetFormatPr defaultColWidth="9" defaultRowHeight="15.75"/>
  <cols>
    <col min="1" max="1" width="30.125" style="410" customWidth="true"/>
    <col min="3" max="4" width="7.75" customWidth="true"/>
    <col min="5" max="5" width="7.25" customWidth="true"/>
    <col min="6" max="6" width="9.625" customWidth="true"/>
  </cols>
  <sheetData>
    <row r="1" ht="18" customHeight="true" spans="1:1">
      <c r="A1" s="272"/>
    </row>
    <row r="2" ht="18" customHeight="true" spans="1:6">
      <c r="A2" s="411" t="s">
        <v>339</v>
      </c>
      <c r="E2" s="398" t="s">
        <v>34</v>
      </c>
      <c r="F2" s="398"/>
    </row>
    <row r="3" s="365" customFormat="true" ht="13.5" customHeight="true" spans="1:6">
      <c r="A3" s="289" t="s">
        <v>106</v>
      </c>
      <c r="B3" s="391" t="s">
        <v>176</v>
      </c>
      <c r="C3" s="391" t="s">
        <v>177</v>
      </c>
      <c r="D3" s="391" t="s">
        <v>247</v>
      </c>
      <c r="E3" s="391" t="s">
        <v>179</v>
      </c>
      <c r="F3" s="399" t="s">
        <v>180</v>
      </c>
    </row>
    <row r="4" s="365" customFormat="true" ht="13.5" customHeight="true" spans="1:6">
      <c r="A4" s="392"/>
      <c r="B4" s="393"/>
      <c r="C4" s="393"/>
      <c r="D4" s="393"/>
      <c r="E4" s="393"/>
      <c r="F4" s="400"/>
    </row>
    <row r="5" s="365" customFormat="true" ht="8.25" customHeight="true" spans="1:6">
      <c r="A5" s="392"/>
      <c r="B5" s="393"/>
      <c r="C5" s="393"/>
      <c r="D5" s="393"/>
      <c r="E5" s="393"/>
      <c r="F5" s="400"/>
    </row>
    <row r="6" s="365" customFormat="true" ht="18" customHeight="true" spans="1:6">
      <c r="A6" s="292"/>
      <c r="B6" s="394"/>
      <c r="C6" s="394"/>
      <c r="D6" s="394"/>
      <c r="E6" s="394"/>
      <c r="F6" s="401"/>
    </row>
    <row r="7" s="366" customFormat="true" ht="12.6" customHeight="true" spans="1:15">
      <c r="A7" s="412" t="s">
        <v>295</v>
      </c>
      <c r="B7" s="218">
        <v>230.2</v>
      </c>
      <c r="C7" s="218">
        <v>-141.7</v>
      </c>
      <c r="D7" s="218">
        <v>1315.3</v>
      </c>
      <c r="E7" s="218">
        <v>1226.8</v>
      </c>
      <c r="F7" s="218">
        <v>1148</v>
      </c>
      <c r="G7" s="388"/>
      <c r="H7" s="388"/>
      <c r="I7" s="388"/>
      <c r="J7" s="388"/>
      <c r="K7" s="388"/>
      <c r="L7" s="388"/>
      <c r="M7" s="388"/>
      <c r="N7" s="388"/>
      <c r="O7" s="388"/>
    </row>
    <row r="8" s="366" customFormat="true" ht="12.6" customHeight="true" spans="1:6">
      <c r="A8" s="413" t="s">
        <v>296</v>
      </c>
      <c r="B8" s="219">
        <v>104</v>
      </c>
      <c r="C8" s="219">
        <v>-150.2</v>
      </c>
      <c r="D8" s="219">
        <v>793.5</v>
      </c>
      <c r="E8" s="219">
        <v>839.7</v>
      </c>
      <c r="F8" s="219">
        <v>484</v>
      </c>
    </row>
    <row r="9" s="366" customFormat="true" ht="12.6" customHeight="true" spans="1:6">
      <c r="A9" s="346" t="s">
        <v>297</v>
      </c>
      <c r="B9" s="221">
        <v>0</v>
      </c>
      <c r="C9" s="221">
        <v>0</v>
      </c>
      <c r="D9" s="221">
        <v>0</v>
      </c>
      <c r="E9" s="221">
        <v>0</v>
      </c>
      <c r="F9" s="221">
        <v>0</v>
      </c>
    </row>
    <row r="10" s="365" customFormat="true" ht="12.6" customHeight="true" spans="1:6">
      <c r="A10" s="346" t="s">
        <v>298</v>
      </c>
      <c r="B10" s="221">
        <v>0</v>
      </c>
      <c r="C10" s="221">
        <v>0</v>
      </c>
      <c r="D10" s="221">
        <v>0</v>
      </c>
      <c r="E10" s="221">
        <v>0</v>
      </c>
      <c r="F10" s="221">
        <v>0</v>
      </c>
    </row>
    <row r="11" s="366" customFormat="true" ht="12.6" customHeight="true" spans="1:6">
      <c r="A11" s="346" t="s">
        <v>299</v>
      </c>
      <c r="B11" s="221">
        <v>104</v>
      </c>
      <c r="C11" s="221">
        <v>-150.2</v>
      </c>
      <c r="D11" s="221">
        <v>793.5</v>
      </c>
      <c r="E11" s="221">
        <v>839.7</v>
      </c>
      <c r="F11" s="221">
        <v>484</v>
      </c>
    </row>
    <row r="12" s="365" customFormat="true" ht="12.6" customHeight="true" spans="1:6">
      <c r="A12" s="346" t="s">
        <v>300</v>
      </c>
      <c r="B12" s="221">
        <v>0</v>
      </c>
      <c r="C12" s="221">
        <v>0</v>
      </c>
      <c r="D12" s="221">
        <v>0</v>
      </c>
      <c r="E12" s="221">
        <v>0</v>
      </c>
      <c r="F12" s="221">
        <v>0</v>
      </c>
    </row>
    <row r="13" s="366" customFormat="true" ht="12.6" customHeight="true" spans="1:6">
      <c r="A13" s="346" t="s">
        <v>301</v>
      </c>
      <c r="B13" s="221">
        <v>0</v>
      </c>
      <c r="C13" s="221">
        <v>0</v>
      </c>
      <c r="D13" s="221">
        <v>0</v>
      </c>
      <c r="E13" s="221">
        <v>0</v>
      </c>
      <c r="F13" s="221">
        <v>0</v>
      </c>
    </row>
    <row r="14" s="366" customFormat="true" ht="12.6" customHeight="true" spans="1:6">
      <c r="A14" s="346" t="s">
        <v>302</v>
      </c>
      <c r="B14" s="219">
        <v>0</v>
      </c>
      <c r="C14" s="219">
        <v>0</v>
      </c>
      <c r="D14" s="219">
        <v>0</v>
      </c>
      <c r="E14" s="219">
        <v>0</v>
      </c>
      <c r="F14" s="219">
        <v>0</v>
      </c>
    </row>
    <row r="15" s="365" customFormat="true" ht="12.6" customHeight="true" spans="1:6">
      <c r="A15" s="346" t="s">
        <v>303</v>
      </c>
      <c r="B15" s="221">
        <v>0</v>
      </c>
      <c r="C15" s="221">
        <v>0</v>
      </c>
      <c r="D15" s="221">
        <v>0</v>
      </c>
      <c r="E15" s="221">
        <v>0</v>
      </c>
      <c r="F15" s="221">
        <v>0</v>
      </c>
    </row>
    <row r="16" s="366" customFormat="true" ht="12.6" customHeight="true" spans="1:10">
      <c r="A16" s="413" t="s">
        <v>304</v>
      </c>
      <c r="B16" s="219">
        <v>0</v>
      </c>
      <c r="C16" s="219">
        <v>0</v>
      </c>
      <c r="D16" s="219">
        <v>0</v>
      </c>
      <c r="E16" s="219">
        <v>0</v>
      </c>
      <c r="F16" s="219">
        <v>0</v>
      </c>
      <c r="G16" s="388"/>
      <c r="H16" s="388"/>
      <c r="I16" s="388"/>
      <c r="J16" s="388"/>
    </row>
    <row r="17" s="365" customFormat="true" ht="12.6" customHeight="true" spans="1:6">
      <c r="A17" s="346" t="s">
        <v>305</v>
      </c>
      <c r="B17" s="221">
        <v>0</v>
      </c>
      <c r="C17" s="221">
        <v>0</v>
      </c>
      <c r="D17" s="221">
        <v>0</v>
      </c>
      <c r="E17" s="221">
        <v>0</v>
      </c>
      <c r="F17" s="221">
        <v>0</v>
      </c>
    </row>
    <row r="18" s="365" customFormat="true" ht="12.6" customHeight="true" spans="1:6">
      <c r="A18" s="346" t="s">
        <v>306</v>
      </c>
      <c r="B18" s="221">
        <v>0</v>
      </c>
      <c r="C18" s="221">
        <v>0</v>
      </c>
      <c r="D18" s="221">
        <v>0</v>
      </c>
      <c r="E18" s="221">
        <v>0</v>
      </c>
      <c r="F18" s="221">
        <v>0</v>
      </c>
    </row>
    <row r="19" s="365" customFormat="true" ht="12.6" customHeight="true" spans="1:6">
      <c r="A19" s="346" t="s">
        <v>307</v>
      </c>
      <c r="B19" s="221">
        <v>0</v>
      </c>
      <c r="C19" s="221">
        <v>0</v>
      </c>
      <c r="D19" s="221">
        <v>0</v>
      </c>
      <c r="E19" s="221">
        <v>0</v>
      </c>
      <c r="F19" s="221">
        <v>0</v>
      </c>
    </row>
    <row r="20" s="365" customFormat="true" ht="12.6" customHeight="true" spans="1:6">
      <c r="A20" s="346" t="s">
        <v>308</v>
      </c>
      <c r="B20" s="221">
        <v>0</v>
      </c>
      <c r="C20" s="221">
        <v>0</v>
      </c>
      <c r="D20" s="221">
        <v>0</v>
      </c>
      <c r="E20" s="221">
        <v>0</v>
      </c>
      <c r="F20" s="221">
        <v>0</v>
      </c>
    </row>
    <row r="21" s="365" customFormat="true" ht="12.6" customHeight="true" spans="1:6">
      <c r="A21" s="346" t="s">
        <v>309</v>
      </c>
      <c r="B21" s="219">
        <v>0</v>
      </c>
      <c r="C21" s="219">
        <v>0</v>
      </c>
      <c r="D21" s="219">
        <v>0</v>
      </c>
      <c r="E21" s="219">
        <v>0</v>
      </c>
      <c r="F21" s="219">
        <v>0</v>
      </c>
    </row>
    <row r="22" s="365" customFormat="true" ht="12.6" customHeight="true" spans="1:6">
      <c r="A22" s="413" t="s">
        <v>310</v>
      </c>
      <c r="B22" s="219">
        <v>126.2</v>
      </c>
      <c r="C22" s="219">
        <v>8.5</v>
      </c>
      <c r="D22" s="219">
        <v>521.8</v>
      </c>
      <c r="E22" s="219">
        <v>387.1</v>
      </c>
      <c r="F22" s="219">
        <v>664</v>
      </c>
    </row>
    <row r="23" s="365" customFormat="true" ht="12.6" customHeight="true" spans="1:6">
      <c r="A23" s="346" t="s">
        <v>311</v>
      </c>
      <c r="B23" s="221">
        <v>0</v>
      </c>
      <c r="C23" s="221">
        <v>0</v>
      </c>
      <c r="D23" s="221">
        <v>0</v>
      </c>
      <c r="E23" s="221">
        <v>0</v>
      </c>
      <c r="F23" s="221">
        <v>0</v>
      </c>
    </row>
    <row r="24" ht="12.6" customHeight="true" spans="1:6">
      <c r="A24" s="346" t="s">
        <v>312</v>
      </c>
      <c r="B24" s="221">
        <v>3.3</v>
      </c>
      <c r="C24" s="221">
        <v>70.8</v>
      </c>
      <c r="D24" s="221">
        <v>74.1</v>
      </c>
      <c r="E24" s="221">
        <v>0</v>
      </c>
      <c r="F24" s="221">
        <v>70</v>
      </c>
    </row>
    <row r="25" ht="12.6" customHeight="true" spans="1:6">
      <c r="A25" s="346" t="s">
        <v>313</v>
      </c>
      <c r="B25" s="221">
        <v>0</v>
      </c>
      <c r="C25" s="221">
        <v>0</v>
      </c>
      <c r="D25" s="221">
        <v>0</v>
      </c>
      <c r="E25" s="221">
        <v>0</v>
      </c>
      <c r="F25" s="221">
        <v>0</v>
      </c>
    </row>
    <row r="26" ht="12.6" customHeight="true" spans="1:6">
      <c r="A26" s="346" t="s">
        <v>314</v>
      </c>
      <c r="B26" s="221">
        <v>0</v>
      </c>
      <c r="C26" s="221">
        <v>0</v>
      </c>
      <c r="D26" s="221">
        <v>0</v>
      </c>
      <c r="E26" s="221">
        <v>0</v>
      </c>
      <c r="F26" s="221">
        <v>0</v>
      </c>
    </row>
    <row r="27" ht="12.6" customHeight="true" spans="1:6">
      <c r="A27" s="346" t="s">
        <v>315</v>
      </c>
      <c r="B27" s="221">
        <v>0</v>
      </c>
      <c r="C27" s="221">
        <v>0</v>
      </c>
      <c r="D27" s="221">
        <v>0</v>
      </c>
      <c r="E27" s="221">
        <v>0</v>
      </c>
      <c r="F27" s="221">
        <v>0</v>
      </c>
    </row>
    <row r="28" ht="12.6" customHeight="true" spans="1:6">
      <c r="A28" s="346" t="s">
        <v>316</v>
      </c>
      <c r="B28" s="221">
        <v>0</v>
      </c>
      <c r="C28" s="221">
        <v>0</v>
      </c>
      <c r="D28" s="221">
        <v>0</v>
      </c>
      <c r="E28" s="221">
        <v>0</v>
      </c>
      <c r="F28" s="221">
        <v>0</v>
      </c>
    </row>
    <row r="29" ht="12.6" customHeight="true" spans="1:6">
      <c r="A29" s="346" t="s">
        <v>317</v>
      </c>
      <c r="B29" s="221">
        <v>0</v>
      </c>
      <c r="C29" s="221">
        <v>0</v>
      </c>
      <c r="D29" s="221">
        <v>0</v>
      </c>
      <c r="E29" s="221">
        <v>0</v>
      </c>
      <c r="F29" s="221">
        <v>0</v>
      </c>
    </row>
    <row r="30" s="288" customFormat="true" ht="12.6" customHeight="true" spans="1:6">
      <c r="A30" s="346" t="s">
        <v>318</v>
      </c>
      <c r="B30" s="221">
        <v>0</v>
      </c>
      <c r="C30" s="221">
        <v>0</v>
      </c>
      <c r="D30" s="221">
        <v>0</v>
      </c>
      <c r="E30" s="221">
        <v>0</v>
      </c>
      <c r="F30" s="221">
        <v>0</v>
      </c>
    </row>
    <row r="31" s="288" customFormat="true" ht="12.6" customHeight="true" spans="1:6">
      <c r="A31" s="346" t="s">
        <v>319</v>
      </c>
      <c r="B31" s="221">
        <v>77.8</v>
      </c>
      <c r="C31" s="221">
        <v>608.9</v>
      </c>
      <c r="D31" s="221">
        <v>755.3</v>
      </c>
      <c r="E31" s="221">
        <v>68.6</v>
      </c>
      <c r="F31" s="221">
        <v>286</v>
      </c>
    </row>
    <row r="32" s="288" customFormat="true" ht="12.6" customHeight="true" spans="1:6">
      <c r="A32" s="346" t="s">
        <v>320</v>
      </c>
      <c r="B32" s="221">
        <v>21.7</v>
      </c>
      <c r="C32" s="221">
        <v>99.2</v>
      </c>
      <c r="D32" s="221">
        <v>259.1</v>
      </c>
      <c r="E32" s="221">
        <v>138.2</v>
      </c>
      <c r="F32" s="221">
        <v>114</v>
      </c>
    </row>
    <row r="33" s="288" customFormat="true" ht="12.6" customHeight="true" spans="1:6">
      <c r="A33" s="346" t="s">
        <v>321</v>
      </c>
      <c r="B33" s="221">
        <v>11.4</v>
      </c>
      <c r="C33" s="221">
        <v>14.2</v>
      </c>
      <c r="D33" s="221">
        <v>128.8</v>
      </c>
      <c r="E33" s="221">
        <v>103.2</v>
      </c>
      <c r="F33" s="221">
        <v>42</v>
      </c>
    </row>
    <row r="34" s="288" customFormat="true" ht="12.6" customHeight="true" spans="1:6">
      <c r="A34" s="346" t="s">
        <v>322</v>
      </c>
      <c r="B34" s="221">
        <v>12</v>
      </c>
      <c r="C34" s="221">
        <v>-784.6</v>
      </c>
      <c r="D34" s="221">
        <v>-695.5</v>
      </c>
      <c r="E34" s="221">
        <v>77.1</v>
      </c>
      <c r="F34" s="221">
        <v>152</v>
      </c>
    </row>
    <row r="35" s="288" customFormat="true" ht="12.6" customHeight="true" spans="1:6">
      <c r="A35" s="413" t="s">
        <v>323</v>
      </c>
      <c r="B35" s="219">
        <v>0</v>
      </c>
      <c r="C35" s="219">
        <v>0</v>
      </c>
      <c r="D35" s="219">
        <v>0</v>
      </c>
      <c r="E35" s="219">
        <v>0</v>
      </c>
      <c r="F35" s="219">
        <v>0</v>
      </c>
    </row>
    <row r="36" s="288" customFormat="true" ht="12.6" customHeight="true" spans="1:6">
      <c r="A36" s="346" t="s">
        <v>324</v>
      </c>
      <c r="B36" s="221">
        <v>0</v>
      </c>
      <c r="C36" s="221">
        <v>0</v>
      </c>
      <c r="D36" s="221">
        <v>0</v>
      </c>
      <c r="E36" s="221">
        <v>0</v>
      </c>
      <c r="F36" s="221">
        <v>0</v>
      </c>
    </row>
    <row r="37" s="288" customFormat="true" ht="12.6" customHeight="true" spans="1:6">
      <c r="A37" s="346" t="s">
        <v>325</v>
      </c>
      <c r="B37" s="221">
        <v>0</v>
      </c>
      <c r="C37" s="221">
        <v>0</v>
      </c>
      <c r="D37" s="221">
        <v>0</v>
      </c>
      <c r="E37" s="221">
        <v>0</v>
      </c>
      <c r="F37" s="221">
        <v>0</v>
      </c>
    </row>
    <row r="38" s="288" customFormat="true" ht="12.6" customHeight="true" spans="1:6">
      <c r="A38" s="346" t="s">
        <v>326</v>
      </c>
      <c r="B38" s="221">
        <v>0</v>
      </c>
      <c r="C38" s="221">
        <v>0</v>
      </c>
      <c r="D38" s="221">
        <v>0</v>
      </c>
      <c r="E38" s="221">
        <v>0</v>
      </c>
      <c r="F38" s="221">
        <v>0</v>
      </c>
    </row>
    <row r="39" s="288" customFormat="true" ht="12.6" customHeight="true" spans="1:6">
      <c r="A39" s="346" t="s">
        <v>327</v>
      </c>
      <c r="B39" s="221">
        <v>0</v>
      </c>
      <c r="C39" s="221">
        <v>0</v>
      </c>
      <c r="D39" s="221">
        <v>0</v>
      </c>
      <c r="E39" s="221">
        <v>0</v>
      </c>
      <c r="F39" s="221">
        <v>0</v>
      </c>
    </row>
    <row r="40" s="288" customFormat="true" ht="12.6" customHeight="true" spans="1:6">
      <c r="A40" s="346" t="s">
        <v>328</v>
      </c>
      <c r="B40" s="221">
        <v>0</v>
      </c>
      <c r="C40" s="221">
        <v>0</v>
      </c>
      <c r="D40" s="221">
        <v>0</v>
      </c>
      <c r="E40" s="221">
        <v>0</v>
      </c>
      <c r="F40" s="221">
        <v>0</v>
      </c>
    </row>
    <row r="41" s="288" customFormat="true" ht="12.6" customHeight="true" spans="1:6">
      <c r="A41" s="346" t="s">
        <v>329</v>
      </c>
      <c r="B41" s="221">
        <v>0</v>
      </c>
      <c r="C41" s="221">
        <v>0</v>
      </c>
      <c r="D41" s="221">
        <v>0</v>
      </c>
      <c r="E41" s="221">
        <v>0</v>
      </c>
      <c r="F41" s="221">
        <v>0</v>
      </c>
    </row>
    <row r="42" s="288" customFormat="true" ht="12.6" customHeight="true" spans="1:6">
      <c r="A42" s="346" t="s">
        <v>330</v>
      </c>
      <c r="B42" s="221">
        <v>0</v>
      </c>
      <c r="C42" s="221">
        <v>0</v>
      </c>
      <c r="D42" s="221">
        <v>0</v>
      </c>
      <c r="E42" s="221">
        <v>0</v>
      </c>
      <c r="F42" s="221">
        <v>0</v>
      </c>
    </row>
    <row r="43" s="288" customFormat="true" ht="12.6" customHeight="true" spans="1:6">
      <c r="A43" s="413" t="s">
        <v>331</v>
      </c>
      <c r="B43" s="219">
        <v>0</v>
      </c>
      <c r="C43" s="219">
        <v>0</v>
      </c>
      <c r="D43" s="219">
        <v>0</v>
      </c>
      <c r="E43" s="219">
        <v>0</v>
      </c>
      <c r="F43" s="219">
        <v>0</v>
      </c>
    </row>
    <row r="44" s="288" customFormat="true" ht="12.6" customHeight="true" spans="1:6">
      <c r="A44" s="346" t="s">
        <v>332</v>
      </c>
      <c r="B44" s="221">
        <v>0</v>
      </c>
      <c r="C44" s="221">
        <v>0</v>
      </c>
      <c r="D44" s="221">
        <v>0</v>
      </c>
      <c r="E44" s="221">
        <v>0</v>
      </c>
      <c r="F44" s="221">
        <v>0</v>
      </c>
    </row>
    <row r="45" s="288" customFormat="true" ht="12.6" customHeight="true" spans="1:6">
      <c r="A45" s="346" t="s">
        <v>333</v>
      </c>
      <c r="B45" s="221">
        <v>0</v>
      </c>
      <c r="C45" s="221">
        <v>0</v>
      </c>
      <c r="D45" s="221">
        <v>0</v>
      </c>
      <c r="E45" s="221">
        <v>0</v>
      </c>
      <c r="F45" s="221">
        <v>0</v>
      </c>
    </row>
    <row r="46" s="288" customFormat="true" ht="12.6" customHeight="true" spans="1:6">
      <c r="A46" s="346" t="s">
        <v>334</v>
      </c>
      <c r="B46" s="221">
        <v>0</v>
      </c>
      <c r="C46" s="221">
        <v>0</v>
      </c>
      <c r="D46" s="221">
        <v>0</v>
      </c>
      <c r="E46" s="221">
        <v>0</v>
      </c>
      <c r="F46" s="221">
        <v>0</v>
      </c>
    </row>
    <row r="47" s="288" customFormat="true" ht="12.6" customHeight="true" spans="1:6">
      <c r="A47" s="346" t="s">
        <v>335</v>
      </c>
      <c r="B47" s="221">
        <v>0</v>
      </c>
      <c r="C47" s="221">
        <v>0</v>
      </c>
      <c r="D47" s="221">
        <v>0</v>
      </c>
      <c r="E47" s="221">
        <v>0</v>
      </c>
      <c r="F47" s="221">
        <v>0</v>
      </c>
    </row>
    <row r="48" s="288" customFormat="true" ht="12.6" customHeight="true" spans="1:6">
      <c r="A48" s="346" t="s">
        <v>336</v>
      </c>
      <c r="B48" s="221">
        <v>0</v>
      </c>
      <c r="C48" s="221">
        <v>0</v>
      </c>
      <c r="D48" s="221">
        <v>0</v>
      </c>
      <c r="E48" s="221">
        <v>0</v>
      </c>
      <c r="F48" s="221">
        <v>0</v>
      </c>
    </row>
    <row r="49" s="288" customFormat="true" ht="12.6" customHeight="true" spans="1:6">
      <c r="A49" s="413" t="s">
        <v>337</v>
      </c>
      <c r="B49" s="219">
        <v>0</v>
      </c>
      <c r="C49" s="219">
        <v>0</v>
      </c>
      <c r="D49" s="219">
        <v>0</v>
      </c>
      <c r="E49" s="219">
        <v>0</v>
      </c>
      <c r="F49" s="219">
        <v>0</v>
      </c>
    </row>
    <row r="50" s="288" customFormat="true" ht="12.6" customHeight="true" spans="1:6">
      <c r="A50" s="349" t="s">
        <v>338</v>
      </c>
      <c r="B50" s="397">
        <v>0</v>
      </c>
      <c r="C50" s="397">
        <v>0</v>
      </c>
      <c r="D50" s="397">
        <v>0</v>
      </c>
      <c r="E50" s="397">
        <v>0</v>
      </c>
      <c r="F50" s="397">
        <v>0</v>
      </c>
    </row>
    <row r="51" ht="15" customHeight="true"/>
    <row r="52" ht="15" customHeight="true"/>
    <row r="53" ht="15" customHeight="true"/>
    <row r="54" ht="15" customHeight="true"/>
    <row r="55" ht="15" customHeight="true"/>
    <row r="56" ht="15" customHeight="true"/>
    <row r="57" ht="15" customHeight="true"/>
    <row r="58" ht="15" customHeight="true"/>
    <row r="59" ht="15" customHeight="true"/>
    <row r="60" ht="15" customHeight="true"/>
    <row r="61" ht="15" customHeight="true"/>
    <row r="62" ht="15" customHeight="true"/>
    <row r="63" ht="15" customHeight="true"/>
    <row r="64" ht="15" customHeight="true"/>
    <row r="65" ht="15" customHeight="true"/>
    <row r="66" ht="15" customHeight="true"/>
    <row r="67" ht="15" customHeight="true"/>
    <row r="68" ht="15" customHeight="true"/>
    <row r="69" ht="15" customHeight="true"/>
    <row r="70" ht="15" customHeight="true"/>
  </sheetData>
  <mergeCells count="7">
    <mergeCell ref="E2:F2"/>
    <mergeCell ref="A3:A6"/>
    <mergeCell ref="B3:B6"/>
    <mergeCell ref="C3:C6"/>
    <mergeCell ref="D3:D6"/>
    <mergeCell ref="E3:E6"/>
    <mergeCell ref="F3:F6"/>
  </mergeCells>
  <pageMargins left="1.14" right="0.94" top="1.38" bottom="1.18" header="0.51" footer="0.94"/>
  <pageSetup paperSize="9" firstPageNumber="214" orientation="portrait" useFirstPageNumber="true"/>
  <headerFooter alignWithMargins="0" scaleWithDoc="0">
    <oddFooter>&amp;C216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6"/>
  </sheetPr>
  <dimension ref="A1:R154"/>
  <sheetViews>
    <sheetView showZeros="0" zoomScale="140" zoomScaleNormal="140" topLeftCell="A15" workbookViewId="0">
      <selection activeCell="J9" sqref="J9"/>
    </sheetView>
  </sheetViews>
  <sheetFormatPr defaultColWidth="9" defaultRowHeight="15.75"/>
  <cols>
    <col min="1" max="1" width="21.375" customWidth="true"/>
    <col min="2" max="2" width="5.25" customWidth="true"/>
    <col min="3" max="3" width="6.875" customWidth="true"/>
    <col min="4" max="4" width="6.25" customWidth="true"/>
    <col min="5" max="5" width="6.375" customWidth="true"/>
    <col min="6" max="6" width="6.875" customWidth="true"/>
    <col min="7" max="7" width="6.75" customWidth="true"/>
    <col min="8" max="8" width="7.25" customWidth="true"/>
    <col min="9" max="9" width="6.75" customWidth="true"/>
    <col min="12" max="12" width="11.125"/>
    <col min="15" max="15" width="11.125"/>
    <col min="16" max="16" width="12"/>
    <col min="18" max="18" width="10.125"/>
  </cols>
  <sheetData>
    <row r="1" ht="18" customHeight="true" spans="1:9">
      <c r="A1" s="272" t="s">
        <v>340</v>
      </c>
      <c r="B1" s="272"/>
      <c r="C1" s="272"/>
      <c r="D1" s="272"/>
      <c r="E1" s="272"/>
      <c r="F1" s="272"/>
      <c r="G1" s="272"/>
      <c r="H1" s="272"/>
      <c r="I1" s="272"/>
    </row>
    <row r="2" ht="18" customHeight="true" spans="3:9">
      <c r="C2" s="370" t="s">
        <v>256</v>
      </c>
      <c r="D2" s="404"/>
      <c r="E2" s="404"/>
      <c r="H2" s="398" t="s">
        <v>34</v>
      </c>
      <c r="I2" s="398"/>
    </row>
    <row r="3" s="365" customFormat="true" ht="13.5" customHeight="true" spans="1:9">
      <c r="A3" s="289" t="s">
        <v>106</v>
      </c>
      <c r="B3" s="405" t="s">
        <v>107</v>
      </c>
      <c r="C3" s="391" t="s">
        <v>238</v>
      </c>
      <c r="D3" s="391" t="s">
        <v>110</v>
      </c>
      <c r="E3" s="391" t="s">
        <v>111</v>
      </c>
      <c r="F3" s="399" t="s">
        <v>112</v>
      </c>
      <c r="G3" s="340" t="s">
        <v>113</v>
      </c>
      <c r="H3" s="340"/>
      <c r="I3" s="399" t="s">
        <v>175</v>
      </c>
    </row>
    <row r="4" s="365" customFormat="true" ht="13.5" customHeight="true" spans="1:9">
      <c r="A4" s="392"/>
      <c r="B4" s="406"/>
      <c r="C4" s="393"/>
      <c r="D4" s="393"/>
      <c r="E4" s="393"/>
      <c r="F4" s="393"/>
      <c r="G4" s="409" t="s">
        <v>116</v>
      </c>
      <c r="H4" s="409" t="s">
        <v>182</v>
      </c>
      <c r="I4" s="400"/>
    </row>
    <row r="5" s="365" customFormat="true" ht="13.5" customHeight="true" spans="1:9">
      <c r="A5" s="392"/>
      <c r="B5" s="406"/>
      <c r="C5" s="393"/>
      <c r="D5" s="393"/>
      <c r="E5" s="393"/>
      <c r="F5" s="393"/>
      <c r="G5" s="393"/>
      <c r="H5" s="393"/>
      <c r="I5" s="400"/>
    </row>
    <row r="6" s="365" customFormat="true" customHeight="true" spans="1:9">
      <c r="A6" s="292"/>
      <c r="B6" s="407"/>
      <c r="C6" s="394"/>
      <c r="D6" s="394"/>
      <c r="E6" s="394"/>
      <c r="F6" s="394"/>
      <c r="G6" s="394"/>
      <c r="H6" s="394"/>
      <c r="I6" s="401"/>
    </row>
    <row r="7" s="366" customFormat="true" ht="31.15" customHeight="true" spans="1:18">
      <c r="A7" s="294" t="s">
        <v>241</v>
      </c>
      <c r="B7" s="236">
        <v>260</v>
      </c>
      <c r="C7" s="236">
        <v>4497094.4</v>
      </c>
      <c r="D7" s="236">
        <v>944977</v>
      </c>
      <c r="E7" s="236">
        <v>354156.5</v>
      </c>
      <c r="F7" s="236">
        <v>3954730.7</v>
      </c>
      <c r="G7" s="236">
        <v>2117478.7</v>
      </c>
      <c r="H7" s="236">
        <v>1150141.9</v>
      </c>
      <c r="I7" s="236">
        <v>4577354.7</v>
      </c>
      <c r="J7" s="402"/>
      <c r="K7" s="402"/>
      <c r="L7" s="402"/>
      <c r="M7" s="402"/>
      <c r="N7" s="402"/>
      <c r="O7" s="402"/>
      <c r="P7" s="402"/>
      <c r="Q7" s="402"/>
      <c r="R7" s="388"/>
    </row>
    <row r="8" s="366" customFormat="true" ht="31.15" customHeight="true" spans="1:10">
      <c r="A8" s="395" t="s">
        <v>341</v>
      </c>
      <c r="B8" s="240">
        <v>8</v>
      </c>
      <c r="C8" s="240">
        <v>56084.8</v>
      </c>
      <c r="D8" s="240">
        <v>18133</v>
      </c>
      <c r="E8" s="240">
        <v>16860.8</v>
      </c>
      <c r="F8" s="240">
        <v>63154.1</v>
      </c>
      <c r="G8" s="240">
        <v>44500.3</v>
      </c>
      <c r="H8" s="240">
        <v>12383.4</v>
      </c>
      <c r="I8" s="240">
        <v>60588.7</v>
      </c>
      <c r="J8" s="402"/>
    </row>
    <row r="9" s="365" customFormat="true" ht="31.15" customHeight="true" spans="1:9">
      <c r="A9" s="279" t="s">
        <v>342</v>
      </c>
      <c r="B9" s="238">
        <v>2</v>
      </c>
      <c r="C9" s="238">
        <v>2293.4</v>
      </c>
      <c r="D9" s="238">
        <v>953</v>
      </c>
      <c r="E9" s="238">
        <v>12.2</v>
      </c>
      <c r="F9" s="238">
        <v>7730.3</v>
      </c>
      <c r="G9" s="238">
        <v>6460.7</v>
      </c>
      <c r="H9" s="238">
        <v>156.6</v>
      </c>
      <c r="I9" s="238">
        <v>6946.8</v>
      </c>
    </row>
    <row r="10" s="365" customFormat="true" ht="31.15" customHeight="true" spans="1:10">
      <c r="A10" s="279" t="s">
        <v>343</v>
      </c>
      <c r="B10" s="238">
        <v>6</v>
      </c>
      <c r="C10" s="238">
        <v>53791.4</v>
      </c>
      <c r="D10" s="238">
        <v>17180</v>
      </c>
      <c r="E10" s="238">
        <v>16848.6</v>
      </c>
      <c r="F10" s="238">
        <v>55423.8</v>
      </c>
      <c r="G10" s="238">
        <v>38039.6</v>
      </c>
      <c r="H10" s="238">
        <v>12226.8</v>
      </c>
      <c r="I10" s="238">
        <v>53641.9</v>
      </c>
      <c r="J10" s="403"/>
    </row>
    <row r="11" s="366" customFormat="true" ht="31.15" customHeight="true" spans="1:9">
      <c r="A11" s="279" t="s">
        <v>344</v>
      </c>
      <c r="B11" s="240">
        <v>0</v>
      </c>
      <c r="C11" s="240">
        <v>0</v>
      </c>
      <c r="D11" s="240">
        <v>0</v>
      </c>
      <c r="E11" s="240">
        <v>0</v>
      </c>
      <c r="F11" s="240">
        <v>0</v>
      </c>
      <c r="G11" s="240">
        <v>0</v>
      </c>
      <c r="H11" s="240">
        <v>0</v>
      </c>
      <c r="I11" s="240">
        <v>0</v>
      </c>
    </row>
    <row r="12" s="366" customFormat="true" ht="31.15" customHeight="true" spans="1:10">
      <c r="A12" s="395" t="s">
        <v>345</v>
      </c>
      <c r="B12" s="240">
        <v>57</v>
      </c>
      <c r="C12" s="240">
        <v>1868614.9</v>
      </c>
      <c r="D12" s="240">
        <v>231629</v>
      </c>
      <c r="E12" s="240">
        <v>165690.6</v>
      </c>
      <c r="F12" s="240">
        <v>1366222.9</v>
      </c>
      <c r="G12" s="240">
        <v>815699.7</v>
      </c>
      <c r="H12" s="240">
        <v>374519.1</v>
      </c>
      <c r="I12" s="240">
        <v>1922715.1</v>
      </c>
      <c r="J12" s="388"/>
    </row>
    <row r="13" s="365" customFormat="true" ht="31.15" customHeight="true" spans="1:9">
      <c r="A13" s="279" t="s">
        <v>346</v>
      </c>
      <c r="B13" s="238">
        <v>45</v>
      </c>
      <c r="C13" s="238">
        <v>1398413.5</v>
      </c>
      <c r="D13" s="238">
        <v>81288</v>
      </c>
      <c r="E13" s="238">
        <v>108066.1</v>
      </c>
      <c r="F13" s="238">
        <v>610082.5</v>
      </c>
      <c r="G13" s="238">
        <v>365023.7</v>
      </c>
      <c r="H13" s="238">
        <v>162727.4</v>
      </c>
      <c r="I13" s="238">
        <v>1443088.3</v>
      </c>
    </row>
    <row r="14" s="366" customFormat="true" ht="31.15" customHeight="true" spans="1:9">
      <c r="A14" s="279" t="s">
        <v>347</v>
      </c>
      <c r="B14" s="238">
        <v>9</v>
      </c>
      <c r="C14" s="238">
        <v>450480</v>
      </c>
      <c r="D14" s="238">
        <v>144140</v>
      </c>
      <c r="E14" s="238">
        <v>49363.3</v>
      </c>
      <c r="F14" s="238">
        <v>716132.3</v>
      </c>
      <c r="G14" s="238">
        <v>436769.6</v>
      </c>
      <c r="H14" s="238">
        <v>190393</v>
      </c>
      <c r="I14" s="238">
        <v>460470.8</v>
      </c>
    </row>
    <row r="15" s="365" customFormat="true" ht="31.15" customHeight="true" spans="1:9">
      <c r="A15" s="279" t="s">
        <v>348</v>
      </c>
      <c r="B15" s="238">
        <v>3</v>
      </c>
      <c r="C15" s="238">
        <v>19721.4</v>
      </c>
      <c r="D15" s="238">
        <v>6201</v>
      </c>
      <c r="E15" s="238">
        <v>8261.2</v>
      </c>
      <c r="F15" s="238">
        <v>40008.1</v>
      </c>
      <c r="G15" s="238">
        <v>13906.4</v>
      </c>
      <c r="H15" s="238">
        <v>21398.7</v>
      </c>
      <c r="I15" s="238">
        <v>19156</v>
      </c>
    </row>
    <row r="16" s="365" customFormat="true" ht="31.15" customHeight="true" spans="1:9">
      <c r="A16" s="279" t="s">
        <v>349</v>
      </c>
      <c r="B16" s="238">
        <v>0</v>
      </c>
      <c r="C16" s="238">
        <v>0</v>
      </c>
      <c r="D16" s="238">
        <v>0</v>
      </c>
      <c r="E16" s="238">
        <v>0</v>
      </c>
      <c r="F16" s="238">
        <v>0</v>
      </c>
      <c r="G16" s="238">
        <v>0</v>
      </c>
      <c r="H16" s="238">
        <v>0</v>
      </c>
      <c r="I16" s="238">
        <v>0</v>
      </c>
    </row>
    <row r="17" s="366" customFormat="true" ht="31.15" customHeight="true" spans="1:9">
      <c r="A17" s="395" t="s">
        <v>350</v>
      </c>
      <c r="B17" s="240">
        <v>1</v>
      </c>
      <c r="C17" s="240">
        <v>95599.4</v>
      </c>
      <c r="D17" s="240">
        <v>26958</v>
      </c>
      <c r="E17" s="240">
        <v>3702.5</v>
      </c>
      <c r="F17" s="240">
        <v>39356</v>
      </c>
      <c r="G17" s="240">
        <v>21410</v>
      </c>
      <c r="H17" s="240">
        <v>11758.7</v>
      </c>
      <c r="I17" s="240">
        <v>107214.2</v>
      </c>
    </row>
    <row r="18" s="366" customFormat="true" ht="31.15" customHeight="true" spans="1:18">
      <c r="A18" s="395" t="s">
        <v>351</v>
      </c>
      <c r="B18" s="240">
        <v>52</v>
      </c>
      <c r="C18" s="240">
        <v>1079215.7</v>
      </c>
      <c r="D18" s="240">
        <v>371633</v>
      </c>
      <c r="E18" s="240">
        <v>61717.6</v>
      </c>
      <c r="F18" s="240">
        <v>1288077.7</v>
      </c>
      <c r="G18" s="240">
        <v>615708.9</v>
      </c>
      <c r="H18" s="240">
        <v>412042.5</v>
      </c>
      <c r="I18" s="240">
        <v>1090087.6</v>
      </c>
      <c r="J18" s="388"/>
      <c r="K18" s="388"/>
      <c r="L18" s="388"/>
      <c r="M18" s="388"/>
      <c r="N18" s="388"/>
      <c r="O18" s="388"/>
      <c r="P18" s="388"/>
      <c r="Q18" s="388"/>
      <c r="R18" s="388"/>
    </row>
    <row r="19" s="365" customFormat="true" ht="31.15" customHeight="true" spans="1:11">
      <c r="A19" s="279" t="s">
        <v>352</v>
      </c>
      <c r="B19" s="238">
        <v>9</v>
      </c>
      <c r="C19" s="238">
        <v>59400.3</v>
      </c>
      <c r="D19" s="238">
        <v>28156</v>
      </c>
      <c r="E19" s="238">
        <v>2535</v>
      </c>
      <c r="F19" s="238">
        <v>67506.3</v>
      </c>
      <c r="G19" s="238">
        <v>30259.2</v>
      </c>
      <c r="H19" s="238">
        <v>17497.7</v>
      </c>
      <c r="I19" s="238">
        <v>63839.9</v>
      </c>
      <c r="J19" s="403"/>
      <c r="K19" s="403"/>
    </row>
    <row r="20" s="365" customFormat="true" ht="31.15" customHeight="true" spans="1:9">
      <c r="A20" s="279" t="s">
        <v>353</v>
      </c>
      <c r="B20" s="238">
        <v>40</v>
      </c>
      <c r="C20" s="238">
        <v>996297</v>
      </c>
      <c r="D20" s="238">
        <v>337104</v>
      </c>
      <c r="E20" s="238">
        <v>58535.5</v>
      </c>
      <c r="F20" s="238">
        <v>1191083.3</v>
      </c>
      <c r="G20" s="238">
        <v>569556.2</v>
      </c>
      <c r="H20" s="238">
        <v>389743.5</v>
      </c>
      <c r="I20" s="238">
        <v>1002752.4</v>
      </c>
    </row>
    <row r="21" s="365" customFormat="true" ht="31.15" customHeight="true" spans="1:9">
      <c r="A21" s="279" t="s">
        <v>354</v>
      </c>
      <c r="B21" s="238">
        <v>3</v>
      </c>
      <c r="C21" s="238">
        <v>23518.4</v>
      </c>
      <c r="D21" s="238">
        <v>6373</v>
      </c>
      <c r="E21" s="238">
        <v>647.1</v>
      </c>
      <c r="F21" s="238">
        <v>29488.1</v>
      </c>
      <c r="G21" s="238">
        <v>15893.5</v>
      </c>
      <c r="H21" s="238">
        <v>4801.3</v>
      </c>
      <c r="I21" s="238">
        <v>23495.3</v>
      </c>
    </row>
    <row r="22" s="366" customFormat="true" ht="31.15" customHeight="true" spans="1:9">
      <c r="A22" s="395" t="s">
        <v>355</v>
      </c>
      <c r="B22" s="240">
        <v>140</v>
      </c>
      <c r="C22" s="240">
        <v>1355807.6</v>
      </c>
      <c r="D22" s="240">
        <v>287391</v>
      </c>
      <c r="E22" s="240">
        <v>99233.8</v>
      </c>
      <c r="F22" s="240">
        <v>1173465.2</v>
      </c>
      <c r="G22" s="240">
        <v>591527.8</v>
      </c>
      <c r="H22" s="240">
        <v>336248.3</v>
      </c>
      <c r="I22" s="240">
        <v>1356932.5</v>
      </c>
    </row>
    <row r="23" s="366" customFormat="true" ht="31.15" customHeight="true" spans="1:9">
      <c r="A23" s="396" t="s">
        <v>356</v>
      </c>
      <c r="B23" s="408">
        <v>5</v>
      </c>
      <c r="C23" s="408">
        <v>65290.4</v>
      </c>
      <c r="D23" s="408">
        <v>15608</v>
      </c>
      <c r="E23" s="408">
        <v>7598.3</v>
      </c>
      <c r="F23" s="408">
        <v>53942.9</v>
      </c>
      <c r="G23" s="408">
        <v>44525.5</v>
      </c>
      <c r="H23" s="408">
        <v>7991.2</v>
      </c>
      <c r="I23" s="408">
        <v>63311.9</v>
      </c>
    </row>
    <row r="24" ht="35.25" customHeight="true" spans="2:9">
      <c r="B24" s="299"/>
      <c r="C24" s="299"/>
      <c r="D24" s="299"/>
      <c r="E24" s="299"/>
      <c r="F24" s="299"/>
      <c r="G24" s="299"/>
      <c r="H24" s="299"/>
      <c r="I24" s="410"/>
    </row>
    <row r="25" spans="2:9">
      <c r="B25" s="299"/>
      <c r="C25" s="299"/>
      <c r="D25" s="299"/>
      <c r="E25" s="299"/>
      <c r="F25" s="299"/>
      <c r="G25" s="299"/>
      <c r="H25" s="299"/>
      <c r="I25" s="410"/>
    </row>
    <row r="26" spans="8:9">
      <c r="H26" s="410"/>
      <c r="I26" s="410"/>
    </row>
    <row r="27" spans="8:9">
      <c r="H27" s="410"/>
      <c r="I27" s="410"/>
    </row>
    <row r="28" spans="8:9">
      <c r="H28" s="410"/>
      <c r="I28" s="410"/>
    </row>
    <row r="29" spans="8:9">
      <c r="H29" s="410"/>
      <c r="I29" s="410"/>
    </row>
    <row r="30" spans="8:9">
      <c r="H30" s="410"/>
      <c r="I30" s="410"/>
    </row>
    <row r="31" spans="8:9">
      <c r="H31" s="410"/>
      <c r="I31" s="410"/>
    </row>
    <row r="32" spans="8:9">
      <c r="H32" s="410"/>
      <c r="I32" s="410"/>
    </row>
    <row r="33" spans="8:9">
      <c r="H33" s="410"/>
      <c r="I33" s="410"/>
    </row>
    <row r="34" spans="8:9">
      <c r="H34" s="410"/>
      <c r="I34" s="410"/>
    </row>
    <row r="35" spans="8:9">
      <c r="H35" s="410"/>
      <c r="I35" s="410"/>
    </row>
    <row r="36" spans="8:9">
      <c r="H36" s="410"/>
      <c r="I36" s="410"/>
    </row>
    <row r="37" spans="8:9">
      <c r="H37" s="410"/>
      <c r="I37" s="410"/>
    </row>
    <row r="38" spans="8:9">
      <c r="H38" s="410"/>
      <c r="I38" s="410"/>
    </row>
    <row r="39" spans="8:9">
      <c r="H39" s="410"/>
      <c r="I39" s="410"/>
    </row>
    <row r="40" spans="8:9">
      <c r="H40" s="410"/>
      <c r="I40" s="410"/>
    </row>
    <row r="41" spans="8:9">
      <c r="H41" s="410"/>
      <c r="I41" s="410"/>
    </row>
    <row r="42" spans="8:9">
      <c r="H42" s="410"/>
      <c r="I42" s="410"/>
    </row>
    <row r="43" spans="8:9">
      <c r="H43" s="410"/>
      <c r="I43" s="410"/>
    </row>
    <row r="44" spans="8:9">
      <c r="H44" s="410"/>
      <c r="I44" s="410"/>
    </row>
    <row r="45" spans="8:9">
      <c r="H45" s="410"/>
      <c r="I45" s="410"/>
    </row>
    <row r="46" spans="8:9">
      <c r="H46" s="410"/>
      <c r="I46" s="410"/>
    </row>
    <row r="47" spans="8:9">
      <c r="H47" s="410"/>
      <c r="I47" s="410"/>
    </row>
    <row r="48" spans="8:9">
      <c r="H48" s="410"/>
      <c r="I48" s="410"/>
    </row>
    <row r="49" spans="8:9">
      <c r="H49" s="410"/>
      <c r="I49" s="410"/>
    </row>
    <row r="50" spans="8:9">
      <c r="H50" s="410"/>
      <c r="I50" s="410"/>
    </row>
    <row r="51" spans="8:9">
      <c r="H51" s="410"/>
      <c r="I51" s="410"/>
    </row>
    <row r="52" spans="8:9">
      <c r="H52" s="410"/>
      <c r="I52" s="410"/>
    </row>
    <row r="53" spans="8:9">
      <c r="H53" s="410"/>
      <c r="I53" s="410"/>
    </row>
    <row r="54" spans="8:9">
      <c r="H54" s="410"/>
      <c r="I54" s="410"/>
    </row>
    <row r="55" spans="8:9">
      <c r="H55" s="410"/>
      <c r="I55" s="410"/>
    </row>
    <row r="56" spans="8:9">
      <c r="H56" s="410"/>
      <c r="I56" s="410"/>
    </row>
    <row r="57" spans="8:9">
      <c r="H57" s="410"/>
      <c r="I57" s="410"/>
    </row>
    <row r="58" spans="8:9">
      <c r="H58" s="410"/>
      <c r="I58" s="410"/>
    </row>
    <row r="59" spans="8:9">
      <c r="H59" s="410"/>
      <c r="I59" s="410"/>
    </row>
    <row r="60" spans="8:9">
      <c r="H60" s="410"/>
      <c r="I60" s="410"/>
    </row>
    <row r="61" spans="8:9">
      <c r="H61" s="410"/>
      <c r="I61" s="410"/>
    </row>
    <row r="62" spans="8:9">
      <c r="H62" s="410"/>
      <c r="I62" s="410"/>
    </row>
    <row r="63" spans="8:9">
      <c r="H63" s="410"/>
      <c r="I63" s="410"/>
    </row>
    <row r="64" spans="8:9">
      <c r="H64" s="410"/>
      <c r="I64" s="410"/>
    </row>
    <row r="65" spans="8:9">
      <c r="H65" s="410"/>
      <c r="I65" s="410"/>
    </row>
    <row r="66" spans="8:9">
      <c r="H66" s="410"/>
      <c r="I66" s="410"/>
    </row>
    <row r="67" spans="8:9">
      <c r="H67" s="410"/>
      <c r="I67" s="410"/>
    </row>
    <row r="68" spans="8:9">
      <c r="H68" s="410"/>
      <c r="I68" s="410"/>
    </row>
    <row r="69" spans="8:9">
      <c r="H69" s="410"/>
      <c r="I69" s="410"/>
    </row>
    <row r="70" spans="8:9">
      <c r="H70" s="410"/>
      <c r="I70" s="410"/>
    </row>
    <row r="71" spans="8:9">
      <c r="H71" s="410"/>
      <c r="I71" s="410"/>
    </row>
    <row r="72" spans="8:9">
      <c r="H72" s="410"/>
      <c r="I72" s="410"/>
    </row>
    <row r="73" spans="8:9">
      <c r="H73" s="410"/>
      <c r="I73" s="410"/>
    </row>
    <row r="74" spans="8:9">
      <c r="H74" s="410"/>
      <c r="I74" s="410"/>
    </row>
    <row r="75" spans="8:9">
      <c r="H75" s="410"/>
      <c r="I75" s="410"/>
    </row>
    <row r="76" spans="8:9">
      <c r="H76" s="410"/>
      <c r="I76" s="410"/>
    </row>
    <row r="77" spans="8:9">
      <c r="H77" s="410"/>
      <c r="I77" s="410"/>
    </row>
    <row r="78" spans="8:9">
      <c r="H78" s="410"/>
      <c r="I78" s="410"/>
    </row>
    <row r="79" spans="8:9">
      <c r="H79" s="410"/>
      <c r="I79" s="410"/>
    </row>
    <row r="80" spans="8:9">
      <c r="H80" s="410"/>
      <c r="I80" s="410"/>
    </row>
    <row r="81" spans="8:9">
      <c r="H81" s="410"/>
      <c r="I81" s="410"/>
    </row>
    <row r="82" spans="8:9">
      <c r="H82" s="410"/>
      <c r="I82" s="410"/>
    </row>
    <row r="83" spans="8:9">
      <c r="H83" s="410"/>
      <c r="I83" s="410"/>
    </row>
    <row r="84" spans="8:9">
      <c r="H84" s="410"/>
      <c r="I84" s="410"/>
    </row>
    <row r="85" spans="8:9">
      <c r="H85" s="410"/>
      <c r="I85" s="410"/>
    </row>
    <row r="86" spans="8:9">
      <c r="H86" s="410"/>
      <c r="I86" s="410"/>
    </row>
    <row r="87" spans="8:9">
      <c r="H87" s="410"/>
      <c r="I87" s="410"/>
    </row>
    <row r="88" spans="8:9">
      <c r="H88" s="410"/>
      <c r="I88" s="410"/>
    </row>
    <row r="89" spans="8:9">
      <c r="H89" s="410"/>
      <c r="I89" s="410"/>
    </row>
    <row r="90" spans="8:9">
      <c r="H90" s="410"/>
      <c r="I90" s="410"/>
    </row>
    <row r="91" spans="8:9">
      <c r="H91" s="410"/>
      <c r="I91" s="410"/>
    </row>
    <row r="92" spans="8:9">
      <c r="H92" s="410"/>
      <c r="I92" s="410"/>
    </row>
    <row r="93" spans="8:9">
      <c r="H93" s="410"/>
      <c r="I93" s="410"/>
    </row>
    <row r="94" spans="8:9">
      <c r="H94" s="410"/>
      <c r="I94" s="410"/>
    </row>
    <row r="95" spans="8:9">
      <c r="H95" s="410"/>
      <c r="I95" s="410"/>
    </row>
    <row r="96" spans="8:9">
      <c r="H96" s="410"/>
      <c r="I96" s="410"/>
    </row>
    <row r="97" spans="8:9">
      <c r="H97" s="410"/>
      <c r="I97" s="410"/>
    </row>
    <row r="98" spans="8:9">
      <c r="H98" s="410"/>
      <c r="I98" s="410"/>
    </row>
    <row r="99" spans="8:9">
      <c r="H99" s="410"/>
      <c r="I99" s="410"/>
    </row>
    <row r="100" spans="8:9">
      <c r="H100" s="410"/>
      <c r="I100" s="410"/>
    </row>
    <row r="101" spans="8:9">
      <c r="H101" s="410"/>
      <c r="I101" s="410"/>
    </row>
    <row r="102" spans="8:9">
      <c r="H102" s="410"/>
      <c r="I102" s="410"/>
    </row>
    <row r="103" spans="8:9">
      <c r="H103" s="410"/>
      <c r="I103" s="410"/>
    </row>
    <row r="104" spans="8:9">
      <c r="H104" s="410"/>
      <c r="I104" s="410"/>
    </row>
    <row r="105" spans="8:9">
      <c r="H105" s="410"/>
      <c r="I105" s="410"/>
    </row>
    <row r="106" spans="8:9">
      <c r="H106" s="410"/>
      <c r="I106" s="410"/>
    </row>
    <row r="107" spans="8:9">
      <c r="H107" s="410"/>
      <c r="I107" s="410"/>
    </row>
    <row r="108" spans="8:9">
      <c r="H108" s="410"/>
      <c r="I108" s="410"/>
    </row>
    <row r="109" spans="8:9">
      <c r="H109" s="410"/>
      <c r="I109" s="410"/>
    </row>
    <row r="110" spans="8:9">
      <c r="H110" s="410"/>
      <c r="I110" s="410"/>
    </row>
    <row r="111" spans="8:9">
      <c r="H111" s="410"/>
      <c r="I111" s="410"/>
    </row>
    <row r="112" spans="8:9">
      <c r="H112" s="410"/>
      <c r="I112" s="410"/>
    </row>
    <row r="113" spans="8:9">
      <c r="H113" s="410"/>
      <c r="I113" s="410"/>
    </row>
    <row r="114" spans="8:9">
      <c r="H114" s="410"/>
      <c r="I114" s="410"/>
    </row>
    <row r="115" spans="8:9">
      <c r="H115" s="410"/>
      <c r="I115" s="410"/>
    </row>
    <row r="116" spans="8:9">
      <c r="H116" s="410"/>
      <c r="I116" s="410"/>
    </row>
    <row r="117" spans="8:9">
      <c r="H117" s="410"/>
      <c r="I117" s="410"/>
    </row>
    <row r="118" spans="8:9">
      <c r="H118" s="410"/>
      <c r="I118" s="410"/>
    </row>
    <row r="119" spans="8:9">
      <c r="H119" s="410"/>
      <c r="I119" s="410"/>
    </row>
    <row r="120" spans="8:9">
      <c r="H120" s="410"/>
      <c r="I120" s="410"/>
    </row>
    <row r="121" spans="8:9">
      <c r="H121" s="410"/>
      <c r="I121" s="410"/>
    </row>
    <row r="122" spans="8:9">
      <c r="H122" s="410"/>
      <c r="I122" s="410"/>
    </row>
    <row r="123" spans="8:9">
      <c r="H123" s="410"/>
      <c r="I123" s="410"/>
    </row>
    <row r="124" spans="8:9">
      <c r="H124" s="410"/>
      <c r="I124" s="410"/>
    </row>
    <row r="125" spans="8:9">
      <c r="H125" s="410"/>
      <c r="I125" s="410"/>
    </row>
    <row r="126" spans="8:9">
      <c r="H126" s="410"/>
      <c r="I126" s="410"/>
    </row>
    <row r="127" spans="8:9">
      <c r="H127" s="410"/>
      <c r="I127" s="410"/>
    </row>
    <row r="128" spans="8:9">
      <c r="H128" s="410"/>
      <c r="I128" s="410"/>
    </row>
    <row r="129" spans="8:9">
      <c r="H129" s="410"/>
      <c r="I129" s="410"/>
    </row>
    <row r="130" spans="8:9">
      <c r="H130" s="410"/>
      <c r="I130" s="410"/>
    </row>
    <row r="131" spans="8:9">
      <c r="H131" s="410"/>
      <c r="I131" s="410"/>
    </row>
    <row r="132" spans="8:9">
      <c r="H132" s="410"/>
      <c r="I132" s="410"/>
    </row>
    <row r="133" spans="8:9">
      <c r="H133" s="410"/>
      <c r="I133" s="410"/>
    </row>
    <row r="134" spans="8:9">
      <c r="H134" s="410"/>
      <c r="I134" s="410"/>
    </row>
    <row r="135" spans="8:9">
      <c r="H135" s="410"/>
      <c r="I135" s="410"/>
    </row>
    <row r="136" spans="8:9">
      <c r="H136" s="410"/>
      <c r="I136" s="410"/>
    </row>
    <row r="137" spans="8:9">
      <c r="H137" s="410"/>
      <c r="I137" s="410"/>
    </row>
    <row r="138" spans="8:9">
      <c r="H138" s="410"/>
      <c r="I138" s="410"/>
    </row>
    <row r="139" spans="8:9">
      <c r="H139" s="410"/>
      <c r="I139" s="410"/>
    </row>
    <row r="140" spans="8:9">
      <c r="H140" s="410"/>
      <c r="I140" s="410"/>
    </row>
    <row r="141" spans="8:9">
      <c r="H141" s="410"/>
      <c r="I141" s="410"/>
    </row>
    <row r="142" spans="8:9">
      <c r="H142" s="410"/>
      <c r="I142" s="410"/>
    </row>
    <row r="143" spans="8:9">
      <c r="H143" s="410"/>
      <c r="I143" s="410"/>
    </row>
    <row r="144" spans="8:9">
      <c r="H144" s="410"/>
      <c r="I144" s="410"/>
    </row>
    <row r="145" spans="8:9">
      <c r="H145" s="410"/>
      <c r="I145" s="410"/>
    </row>
    <row r="146" spans="8:9">
      <c r="H146" s="410"/>
      <c r="I146" s="410"/>
    </row>
    <row r="147" spans="8:9">
      <c r="H147" s="410"/>
      <c r="I147" s="410"/>
    </row>
    <row r="148" spans="8:9">
      <c r="H148" s="410"/>
      <c r="I148" s="410"/>
    </row>
    <row r="149" spans="8:9">
      <c r="H149" s="410"/>
      <c r="I149" s="410"/>
    </row>
    <row r="150" spans="8:9">
      <c r="H150" s="410"/>
      <c r="I150" s="410"/>
    </row>
    <row r="151" spans="8:9">
      <c r="H151" s="410"/>
      <c r="I151" s="410"/>
    </row>
    <row r="152" spans="8:9">
      <c r="H152" s="410"/>
      <c r="I152" s="410"/>
    </row>
    <row r="153" spans="8:9">
      <c r="H153" s="410"/>
      <c r="I153" s="410"/>
    </row>
    <row r="154" spans="8:9">
      <c r="H154" s="410"/>
      <c r="I154" s="410"/>
    </row>
  </sheetData>
  <mergeCells count="12">
    <mergeCell ref="A1:I1"/>
    <mergeCell ref="C2:E2"/>
    <mergeCell ref="H2:I2"/>
    <mergeCell ref="A3:A6"/>
    <mergeCell ref="B3:B6"/>
    <mergeCell ref="C3:C6"/>
    <mergeCell ref="D3:D6"/>
    <mergeCell ref="E3:E6"/>
    <mergeCell ref="F3:F6"/>
    <mergeCell ref="G4:G6"/>
    <mergeCell ref="H4:H6"/>
    <mergeCell ref="I3:I6"/>
  </mergeCells>
  <pageMargins left="1.14" right="0.94" top="1.38" bottom="1.38" header="0.51" footer="1.1"/>
  <pageSetup paperSize="9" firstPageNumber="215" orientation="portrait" useFirstPageNumber="true"/>
  <headerFooter alignWithMargins="0" scaleWithDoc="0">
    <oddFooter>&amp;C217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6"/>
  </sheetPr>
  <dimension ref="A1:P24"/>
  <sheetViews>
    <sheetView showZeros="0" zoomScale="115" zoomScaleNormal="115" workbookViewId="0">
      <selection activeCell="K20" sqref="K20"/>
    </sheetView>
  </sheetViews>
  <sheetFormatPr defaultColWidth="9" defaultRowHeight="15.75"/>
  <cols>
    <col min="1" max="1" width="23" customWidth="true"/>
    <col min="2" max="2" width="9.375" customWidth="true"/>
    <col min="3" max="3" width="8.875" customWidth="true"/>
    <col min="4" max="4" width="8.625" customWidth="true"/>
    <col min="5" max="5" width="8.875" customWidth="true"/>
    <col min="6" max="6" width="9.875" customWidth="true"/>
    <col min="9" max="9" width="12"/>
    <col min="10" max="10" width="11.125"/>
    <col min="11" max="11" width="12"/>
    <col min="15" max="15" width="12"/>
  </cols>
  <sheetData>
    <row r="1" ht="18" customHeight="true" spans="1:1">
      <c r="A1" s="272"/>
    </row>
    <row r="2" ht="18" customHeight="true" spans="1:6">
      <c r="A2" s="390" t="s">
        <v>357</v>
      </c>
      <c r="F2" s="398" t="s">
        <v>34</v>
      </c>
    </row>
    <row r="3" s="365" customFormat="true" ht="13.5" customHeight="true" spans="1:6">
      <c r="A3" s="289" t="s">
        <v>106</v>
      </c>
      <c r="B3" s="391" t="s">
        <v>176</v>
      </c>
      <c r="C3" s="391" t="s">
        <v>177</v>
      </c>
      <c r="D3" s="391" t="s">
        <v>247</v>
      </c>
      <c r="E3" s="391" t="s">
        <v>179</v>
      </c>
      <c r="F3" s="399" t="s">
        <v>180</v>
      </c>
    </row>
    <row r="4" s="365" customFormat="true" ht="13.5" customHeight="true" spans="1:6">
      <c r="A4" s="392"/>
      <c r="B4" s="393"/>
      <c r="C4" s="393"/>
      <c r="D4" s="393"/>
      <c r="E4" s="393"/>
      <c r="F4" s="400"/>
    </row>
    <row r="5" s="365" customFormat="true" ht="13.5" customHeight="true" spans="1:6">
      <c r="A5" s="392"/>
      <c r="B5" s="393"/>
      <c r="C5" s="393"/>
      <c r="D5" s="393"/>
      <c r="E5" s="393"/>
      <c r="F5" s="400"/>
    </row>
    <row r="6" s="365" customFormat="true" ht="13.5" customHeight="true" spans="1:6">
      <c r="A6" s="292"/>
      <c r="B6" s="394"/>
      <c r="C6" s="394"/>
      <c r="D6" s="394"/>
      <c r="E6" s="394"/>
      <c r="F6" s="401"/>
    </row>
    <row r="7" s="366" customFormat="true" ht="31.15" customHeight="true" spans="1:16">
      <c r="A7" s="294" t="s">
        <v>241</v>
      </c>
      <c r="B7" s="218">
        <v>23719.9</v>
      </c>
      <c r="C7" s="218">
        <v>320128.3</v>
      </c>
      <c r="D7" s="218">
        <v>4246997</v>
      </c>
      <c r="E7" s="218">
        <v>80851.5</v>
      </c>
      <c r="F7" s="218">
        <v>51760</v>
      </c>
      <c r="G7" s="402"/>
      <c r="H7" s="402"/>
      <c r="I7" s="402"/>
      <c r="J7" s="402"/>
      <c r="K7" s="402"/>
      <c r="L7" s="388"/>
      <c r="M7" s="388"/>
      <c r="N7" s="388"/>
      <c r="O7" s="388"/>
      <c r="P7" s="388"/>
    </row>
    <row r="8" s="366" customFormat="true" ht="31.15" customHeight="true" spans="1:14">
      <c r="A8" s="395" t="s">
        <v>341</v>
      </c>
      <c r="B8" s="219">
        <v>408.6</v>
      </c>
      <c r="C8" s="219">
        <v>626.6</v>
      </c>
      <c r="D8" s="219">
        <v>28512</v>
      </c>
      <c r="E8" s="219">
        <v>1816</v>
      </c>
      <c r="F8" s="219">
        <v>2112</v>
      </c>
      <c r="G8" s="402"/>
      <c r="H8" s="388"/>
      <c r="I8" s="388"/>
      <c r="J8" s="388"/>
      <c r="K8" s="388"/>
      <c r="L8" s="388"/>
      <c r="M8" s="388"/>
      <c r="N8" s="388"/>
    </row>
    <row r="9" s="365" customFormat="true" ht="31.15" customHeight="true" spans="1:6">
      <c r="A9" s="279" t="s">
        <v>342</v>
      </c>
      <c r="B9" s="221">
        <v>59.3</v>
      </c>
      <c r="C9" s="221">
        <v>329.1</v>
      </c>
      <c r="D9" s="221">
        <v>3991</v>
      </c>
      <c r="E9" s="221">
        <v>10.7</v>
      </c>
      <c r="F9" s="221">
        <v>192</v>
      </c>
    </row>
    <row r="10" s="365" customFormat="true" ht="31.15" customHeight="true" spans="1:6">
      <c r="A10" s="279" t="s">
        <v>343</v>
      </c>
      <c r="B10" s="221">
        <v>349.3</v>
      </c>
      <c r="C10" s="221">
        <v>297.5</v>
      </c>
      <c r="D10" s="221">
        <v>24521</v>
      </c>
      <c r="E10" s="221">
        <v>1805.3</v>
      </c>
      <c r="F10" s="221">
        <v>1920</v>
      </c>
    </row>
    <row r="11" s="366" customFormat="true" ht="31.15" customHeight="true" spans="1:6">
      <c r="A11" s="279" t="s">
        <v>344</v>
      </c>
      <c r="B11" s="221">
        <v>0</v>
      </c>
      <c r="C11" s="221">
        <v>0</v>
      </c>
      <c r="D11" s="221">
        <v>0</v>
      </c>
      <c r="E11" s="221">
        <v>0</v>
      </c>
      <c r="F11" s="221">
        <v>0</v>
      </c>
    </row>
    <row r="12" s="366" customFormat="true" ht="31.15" customHeight="true" spans="1:15">
      <c r="A12" s="395" t="s">
        <v>345</v>
      </c>
      <c r="B12" s="219">
        <v>7367.6</v>
      </c>
      <c r="C12" s="219">
        <v>97352.8</v>
      </c>
      <c r="D12" s="219">
        <v>1191742</v>
      </c>
      <c r="E12" s="219">
        <v>14453.8</v>
      </c>
      <c r="F12" s="219">
        <v>8802</v>
      </c>
      <c r="G12" s="388"/>
      <c r="H12" s="388"/>
      <c r="I12" s="388"/>
      <c r="J12" s="388"/>
      <c r="K12" s="388"/>
      <c r="L12" s="388"/>
      <c r="M12" s="388"/>
      <c r="N12" s="388"/>
      <c r="O12" s="388"/>
    </row>
    <row r="13" s="365" customFormat="true" ht="31.15" customHeight="true" spans="1:6">
      <c r="A13" s="279" t="s">
        <v>346</v>
      </c>
      <c r="B13" s="221">
        <v>2364.5</v>
      </c>
      <c r="C13" s="221">
        <v>22312.5</v>
      </c>
      <c r="D13" s="221">
        <v>248923</v>
      </c>
      <c r="E13" s="221">
        <v>215.3</v>
      </c>
      <c r="F13" s="221">
        <v>5079</v>
      </c>
    </row>
    <row r="14" s="366" customFormat="true" ht="31.15" customHeight="true" spans="1:6">
      <c r="A14" s="279" t="s">
        <v>347</v>
      </c>
      <c r="B14" s="221">
        <v>3283.2</v>
      </c>
      <c r="C14" s="221">
        <v>73619.9</v>
      </c>
      <c r="D14" s="221">
        <v>904806</v>
      </c>
      <c r="E14" s="221">
        <v>13577.5</v>
      </c>
      <c r="F14" s="221">
        <v>3426</v>
      </c>
    </row>
    <row r="15" s="365" customFormat="true" ht="31.15" customHeight="true" spans="1:6">
      <c r="A15" s="279" t="s">
        <v>348</v>
      </c>
      <c r="B15" s="221">
        <v>1719.9</v>
      </c>
      <c r="C15" s="221">
        <v>1420.4</v>
      </c>
      <c r="D15" s="221">
        <v>38013</v>
      </c>
      <c r="E15" s="221">
        <v>661</v>
      </c>
      <c r="F15" s="221">
        <v>297</v>
      </c>
    </row>
    <row r="16" s="365" customFormat="true" ht="31.15" customHeight="true" spans="1:6">
      <c r="A16" s="279" t="s">
        <v>349</v>
      </c>
      <c r="B16" s="221">
        <v>0</v>
      </c>
      <c r="C16" s="221">
        <v>0</v>
      </c>
      <c r="D16" s="221">
        <v>0</v>
      </c>
      <c r="E16" s="221">
        <v>0</v>
      </c>
      <c r="F16" s="221">
        <v>0</v>
      </c>
    </row>
    <row r="17" s="366" customFormat="true" ht="31.15" customHeight="true" spans="1:6">
      <c r="A17" s="395" t="s">
        <v>350</v>
      </c>
      <c r="B17" s="219">
        <v>469.3</v>
      </c>
      <c r="C17" s="219">
        <v>5790.8</v>
      </c>
      <c r="D17" s="219">
        <v>62948</v>
      </c>
      <c r="E17" s="219">
        <v>34.7</v>
      </c>
      <c r="F17" s="219">
        <v>2658</v>
      </c>
    </row>
    <row r="18" s="366" customFormat="true" ht="31.15" customHeight="true" spans="1:6">
      <c r="A18" s="395" t="s">
        <v>351</v>
      </c>
      <c r="B18" s="219">
        <v>9212.8</v>
      </c>
      <c r="C18" s="219">
        <v>175664.5</v>
      </c>
      <c r="D18" s="219">
        <v>2240900</v>
      </c>
      <c r="E18" s="219">
        <v>39212.7</v>
      </c>
      <c r="F18" s="219">
        <v>7931</v>
      </c>
    </row>
    <row r="19" s="365" customFormat="true" ht="31.15" customHeight="true" spans="1:13">
      <c r="A19" s="279" t="s">
        <v>352</v>
      </c>
      <c r="B19" s="221">
        <v>2516.2</v>
      </c>
      <c r="C19" s="221">
        <v>12021.8</v>
      </c>
      <c r="D19" s="221">
        <v>158056</v>
      </c>
      <c r="E19" s="221">
        <v>1267.6</v>
      </c>
      <c r="F19" s="221">
        <v>454</v>
      </c>
      <c r="G19" s="403"/>
      <c r="H19" s="403"/>
      <c r="I19" s="403"/>
      <c r="J19" s="403"/>
      <c r="K19" s="403"/>
      <c r="L19" s="403"/>
      <c r="M19" s="403"/>
    </row>
    <row r="20" s="365" customFormat="true" ht="31.15" customHeight="true" spans="1:6">
      <c r="A20" s="279" t="s">
        <v>353</v>
      </c>
      <c r="B20" s="221">
        <v>6613.8</v>
      </c>
      <c r="C20" s="221">
        <v>163396.5</v>
      </c>
      <c r="D20" s="221">
        <v>2079464</v>
      </c>
      <c r="E20" s="221">
        <v>37936.1</v>
      </c>
      <c r="F20" s="221">
        <v>7042</v>
      </c>
    </row>
    <row r="21" s="365" customFormat="true" ht="31.15" customHeight="true" spans="1:6">
      <c r="A21" s="279" t="s">
        <v>354</v>
      </c>
      <c r="B21" s="221">
        <v>82.8</v>
      </c>
      <c r="C21" s="221">
        <v>246.2</v>
      </c>
      <c r="D21" s="221">
        <v>3380</v>
      </c>
      <c r="E21" s="221">
        <v>9</v>
      </c>
      <c r="F21" s="221">
        <v>435</v>
      </c>
    </row>
    <row r="22" s="366" customFormat="true" ht="31.15" customHeight="true" spans="1:6">
      <c r="A22" s="395" t="s">
        <v>355</v>
      </c>
      <c r="B22" s="219">
        <v>6107</v>
      </c>
      <c r="C22" s="219">
        <v>39391.4</v>
      </c>
      <c r="D22" s="219">
        <v>696654</v>
      </c>
      <c r="E22" s="219">
        <v>24167</v>
      </c>
      <c r="F22" s="219">
        <v>28822</v>
      </c>
    </row>
    <row r="23" s="366" customFormat="true" ht="31.15" customHeight="true" spans="1:6">
      <c r="A23" s="396" t="s">
        <v>356</v>
      </c>
      <c r="B23" s="397">
        <v>237.4</v>
      </c>
      <c r="C23" s="397">
        <v>1548.4</v>
      </c>
      <c r="D23" s="397">
        <v>29621</v>
      </c>
      <c r="E23" s="397">
        <v>1176.3</v>
      </c>
      <c r="F23" s="397">
        <v>1870</v>
      </c>
    </row>
    <row r="24" ht="35.25" customHeight="true"/>
  </sheetData>
  <mergeCells count="6">
    <mergeCell ref="A3:A6"/>
    <mergeCell ref="B3:B6"/>
    <mergeCell ref="C3:C6"/>
    <mergeCell ref="D3:D6"/>
    <mergeCell ref="E3:E6"/>
    <mergeCell ref="F3:F6"/>
  </mergeCells>
  <pageMargins left="1.14" right="0.94" top="1.38" bottom="1.38" header="0.51" footer="1.1"/>
  <pageSetup paperSize="9" firstPageNumber="216" orientation="portrait" useFirstPageNumber="true"/>
  <headerFooter alignWithMargins="0" scaleWithDoc="0">
    <oddFooter>&amp;C218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4"/>
  </sheetPr>
  <dimension ref="A1:P20"/>
  <sheetViews>
    <sheetView zoomScale="115" zoomScaleNormal="115" workbookViewId="0">
      <pane xSplit="1" ySplit="3" topLeftCell="B4" activePane="bottomRight" state="frozen"/>
      <selection/>
      <selection pane="topRight"/>
      <selection pane="bottomLeft"/>
      <selection pane="bottomRight" activeCell="E22" sqref="E22"/>
    </sheetView>
  </sheetViews>
  <sheetFormatPr defaultColWidth="9" defaultRowHeight="15.75"/>
  <cols>
    <col min="1" max="1" width="13" customWidth="true"/>
    <col min="2" max="2" width="10.875" style="368" customWidth="true"/>
    <col min="3" max="3" width="9.125" style="369" customWidth="true"/>
    <col min="4" max="4" width="10.875" style="368" customWidth="true"/>
    <col min="5" max="5" width="9.125" style="369" customWidth="true"/>
    <col min="6" max="6" width="10.875" style="368" customWidth="true"/>
    <col min="7" max="7" width="9.125" style="369" customWidth="true"/>
  </cols>
  <sheetData>
    <row r="1" ht="18" customHeight="true" spans="1:7">
      <c r="A1" s="272" t="s">
        <v>358</v>
      </c>
      <c r="B1" s="272"/>
      <c r="C1" s="272"/>
      <c r="D1" s="272"/>
      <c r="E1" s="272"/>
      <c r="F1" s="272"/>
      <c r="G1" s="272"/>
    </row>
    <row r="2" ht="18" customHeight="true" spans="1:7">
      <c r="A2" s="370"/>
      <c r="B2" s="370"/>
      <c r="C2" s="370"/>
      <c r="D2" s="370"/>
      <c r="E2" s="370"/>
      <c r="F2" s="370"/>
      <c r="G2" s="370"/>
    </row>
    <row r="3" s="365" customFormat="true" ht="57" customHeight="true" spans="1:7">
      <c r="A3" s="275" t="s">
        <v>359</v>
      </c>
      <c r="B3" s="371" t="s">
        <v>360</v>
      </c>
      <c r="C3" s="372" t="s">
        <v>361</v>
      </c>
      <c r="D3" s="371" t="s">
        <v>362</v>
      </c>
      <c r="E3" s="372" t="s">
        <v>361</v>
      </c>
      <c r="F3" s="371" t="s">
        <v>363</v>
      </c>
      <c r="G3" s="383" t="s">
        <v>364</v>
      </c>
    </row>
    <row r="4" s="366" customFormat="true" ht="49.5" customHeight="true" spans="1:16">
      <c r="A4" s="278" t="s">
        <v>365</v>
      </c>
      <c r="B4" s="373">
        <v>22552</v>
      </c>
      <c r="C4" s="374">
        <v>17</v>
      </c>
      <c r="D4" s="373">
        <v>318537</v>
      </c>
      <c r="E4" s="374">
        <v>22.8</v>
      </c>
      <c r="F4" s="384">
        <v>1.63473477964932</v>
      </c>
      <c r="G4" s="385">
        <v>23.089903889019</v>
      </c>
      <c r="I4" s="388"/>
      <c r="J4" s="388"/>
      <c r="K4" s="388"/>
      <c r="L4" s="388"/>
      <c r="M4" s="388"/>
      <c r="N4" s="388"/>
      <c r="O4" s="388"/>
      <c r="P4" s="388"/>
    </row>
    <row r="5" s="366" customFormat="true" ht="49.5" customHeight="true" spans="1:10">
      <c r="A5" s="278" t="s">
        <v>366</v>
      </c>
      <c r="B5" s="373">
        <v>46776</v>
      </c>
      <c r="C5" s="374">
        <v>48.8</v>
      </c>
      <c r="D5" s="373">
        <v>409025</v>
      </c>
      <c r="E5" s="374">
        <v>25.1</v>
      </c>
      <c r="F5" s="384">
        <v>2.54021491034903</v>
      </c>
      <c r="G5" s="385">
        <v>22.2124893899759</v>
      </c>
      <c r="J5" s="388"/>
    </row>
    <row r="6" s="365" customFormat="true" ht="49.5" customHeight="true" spans="1:10">
      <c r="A6" s="278" t="s">
        <v>367</v>
      </c>
      <c r="B6" s="373">
        <v>67614.7</v>
      </c>
      <c r="C6" s="374">
        <v>31.16</v>
      </c>
      <c r="D6" s="375">
        <v>590978</v>
      </c>
      <c r="E6" s="374">
        <v>53.73</v>
      </c>
      <c r="F6" s="384">
        <v>3.00697546690267</v>
      </c>
      <c r="G6" s="385">
        <v>26.2821006005973</v>
      </c>
      <c r="J6" s="388"/>
    </row>
    <row r="7" s="365" customFormat="true" ht="49.5" customHeight="true" spans="1:10">
      <c r="A7" s="278" t="s">
        <v>368</v>
      </c>
      <c r="B7" s="373">
        <v>96720.8</v>
      </c>
      <c r="C7" s="374">
        <v>14</v>
      </c>
      <c r="D7" s="373">
        <v>710707</v>
      </c>
      <c r="E7" s="374">
        <v>24.3</v>
      </c>
      <c r="F7" s="384">
        <v>3.28017995802883</v>
      </c>
      <c r="G7" s="385">
        <v>24.1028492054532</v>
      </c>
      <c r="J7" s="388"/>
    </row>
    <row r="8" s="365" customFormat="true" ht="49.5" customHeight="true" spans="1:10">
      <c r="A8" s="278" t="s">
        <v>369</v>
      </c>
      <c r="B8" s="373">
        <v>115693.6</v>
      </c>
      <c r="C8" s="374">
        <v>11.7</v>
      </c>
      <c r="D8" s="373">
        <v>786407</v>
      </c>
      <c r="E8" s="374">
        <v>23.5</v>
      </c>
      <c r="F8" s="384">
        <v>2.96412138658867</v>
      </c>
      <c r="G8" s="385">
        <v>20.1480964138296</v>
      </c>
      <c r="J8" s="388"/>
    </row>
    <row r="9" s="365" customFormat="true" ht="49.5" customHeight="true" spans="1:10">
      <c r="A9" s="278" t="s">
        <v>370</v>
      </c>
      <c r="B9" s="373">
        <v>108446</v>
      </c>
      <c r="C9" s="374">
        <v>26.3</v>
      </c>
      <c r="D9" s="373">
        <v>742579</v>
      </c>
      <c r="E9" s="374">
        <v>3.6</v>
      </c>
      <c r="F9" s="384">
        <v>2.52354440917842</v>
      </c>
      <c r="G9" s="385">
        <v>17.2798543406239</v>
      </c>
      <c r="J9" s="388"/>
    </row>
    <row r="10" s="365" customFormat="true" ht="49.5" customHeight="true" spans="1:10">
      <c r="A10" s="376" t="s">
        <v>371</v>
      </c>
      <c r="B10" s="377">
        <v>117192.797</v>
      </c>
      <c r="C10" s="374">
        <v>-11.5</v>
      </c>
      <c r="D10" s="373">
        <v>729614.514</v>
      </c>
      <c r="E10" s="374">
        <v>3.5</v>
      </c>
      <c r="F10" s="384">
        <v>2.59264226173713</v>
      </c>
      <c r="G10" s="384">
        <v>16.1411748178789</v>
      </c>
      <c r="J10" s="388"/>
    </row>
    <row r="11" s="365" customFormat="true" ht="49.5" customHeight="true" spans="1:10">
      <c r="A11" s="278" t="s">
        <v>372</v>
      </c>
      <c r="B11" s="373">
        <v>80851</v>
      </c>
      <c r="C11" s="374">
        <v>-21.52</v>
      </c>
      <c r="D11" s="373">
        <v>586026</v>
      </c>
      <c r="E11" s="374">
        <v>-4.02</v>
      </c>
      <c r="F11" s="384">
        <v>1.97951955879466</v>
      </c>
      <c r="G11" s="384">
        <v>14.3479972908461</v>
      </c>
      <c r="J11" s="388"/>
    </row>
    <row r="12" s="365" customFormat="true" ht="49.5" customHeight="true" spans="1:10">
      <c r="A12" s="278" t="s">
        <v>373</v>
      </c>
      <c r="B12" s="373">
        <v>80151.7</v>
      </c>
      <c r="C12" s="374">
        <v>14.6</v>
      </c>
      <c r="D12" s="373">
        <v>638803.74</v>
      </c>
      <c r="E12" s="374">
        <v>1.5</v>
      </c>
      <c r="F12" s="384">
        <v>2.18530794780052</v>
      </c>
      <c r="G12" s="384">
        <v>17.4167595959499</v>
      </c>
      <c r="J12" s="388"/>
    </row>
    <row r="13" s="367" customFormat="true" ht="49.5" customHeight="true" spans="1:10">
      <c r="A13" s="378" t="s">
        <v>374</v>
      </c>
      <c r="B13" s="375">
        <v>13327.8</v>
      </c>
      <c r="C13" s="379">
        <v>-15.8</v>
      </c>
      <c r="D13" s="375">
        <v>319695</v>
      </c>
      <c r="E13" s="379">
        <v>-9.5</v>
      </c>
      <c r="F13" s="386">
        <v>0.5</v>
      </c>
      <c r="G13" s="386">
        <v>11.8</v>
      </c>
      <c r="J13" s="389"/>
    </row>
    <row r="14" s="367" customFormat="true" ht="49.5" customHeight="true" spans="1:10">
      <c r="A14" s="378" t="s">
        <v>375</v>
      </c>
      <c r="B14" s="375">
        <v>9167</v>
      </c>
      <c r="C14" s="379">
        <v>-29.4390243902439</v>
      </c>
      <c r="D14" s="375">
        <v>576913</v>
      </c>
      <c r="E14" s="379">
        <v>18.1056910569106</v>
      </c>
      <c r="F14" s="386">
        <v>0.308631621322419</v>
      </c>
      <c r="G14" s="386">
        <v>19.3532154718374</v>
      </c>
      <c r="J14" s="389"/>
    </row>
    <row r="15" s="367" customFormat="true" ht="49.5" customHeight="true" spans="1:10">
      <c r="A15" s="378" t="s">
        <v>3</v>
      </c>
      <c r="B15" s="375">
        <v>9849.16</v>
      </c>
      <c r="C15" s="379">
        <v>-56.7341176470588</v>
      </c>
      <c r="D15" s="375">
        <v>631185.22</v>
      </c>
      <c r="E15" s="379">
        <v>27.9147727272727</v>
      </c>
      <c r="F15" s="386">
        <v>0.329280673664751</v>
      </c>
      <c r="G15" s="386">
        <v>21.1020121968608</v>
      </c>
      <c r="J15" s="389"/>
    </row>
    <row r="16" ht="49.5" customHeight="true" spans="1:7">
      <c r="A16" s="378" t="s">
        <v>376</v>
      </c>
      <c r="B16" s="380">
        <v>9669.32</v>
      </c>
      <c r="C16" s="381">
        <v>3.24310344827586</v>
      </c>
      <c r="D16" s="380">
        <v>993743.07</v>
      </c>
      <c r="E16" s="381">
        <v>68.8979310344828</v>
      </c>
      <c r="F16" s="387">
        <v>0.268442212985242</v>
      </c>
      <c r="G16" s="387">
        <v>27.6162099887724</v>
      </c>
    </row>
    <row r="17" spans="1:6">
      <c r="A17" s="382"/>
      <c r="F17" s="369"/>
    </row>
    <row r="18" spans="6:8">
      <c r="F18" s="369"/>
      <c r="H18" s="369"/>
    </row>
    <row r="19" spans="6:6">
      <c r="F19" s="369"/>
    </row>
    <row r="20" spans="2:4">
      <c r="B20" s="369"/>
      <c r="D20" s="369"/>
    </row>
  </sheetData>
  <mergeCells count="2">
    <mergeCell ref="A1:G1"/>
    <mergeCell ref="A2:G2"/>
  </mergeCells>
  <pageMargins left="1.14" right="0.94" top="1.38" bottom="1.18" header="0.51" footer="0.94"/>
  <pageSetup paperSize="9" firstPageNumber="217" orientation="portrait" useFirstPageNumber="true"/>
  <headerFooter alignWithMargins="0" scaleWithDoc="0">
    <oddFooter>&amp;C219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3"/>
  </sheetPr>
  <dimension ref="A1:I36"/>
  <sheetViews>
    <sheetView showZeros="0" zoomScale="115" zoomScaleNormal="115" workbookViewId="0">
      <selection activeCell="K31" sqref="K31"/>
    </sheetView>
  </sheetViews>
  <sheetFormatPr defaultColWidth="9" defaultRowHeight="15.75"/>
  <cols>
    <col min="1" max="1" width="24.875" style="310" customWidth="true"/>
    <col min="2" max="2" width="7" style="310" customWidth="true"/>
    <col min="3" max="8" width="7" style="311" customWidth="true"/>
    <col min="9" max="16384" width="9" style="310"/>
  </cols>
  <sheetData>
    <row r="1" ht="18" customHeight="true" spans="1:8">
      <c r="A1" s="312" t="s">
        <v>377</v>
      </c>
      <c r="B1" s="354"/>
      <c r="C1" s="354"/>
      <c r="D1" s="354"/>
      <c r="E1" s="354"/>
      <c r="F1" s="354"/>
      <c r="G1" s="354"/>
      <c r="H1" s="354"/>
    </row>
    <row r="2" ht="18" customHeight="true" spans="8:8">
      <c r="H2" s="363" t="s">
        <v>378</v>
      </c>
    </row>
    <row r="3" ht="13.5" customHeight="true" spans="1:8">
      <c r="A3" s="315" t="s">
        <v>379</v>
      </c>
      <c r="B3" s="336" t="s">
        <v>4</v>
      </c>
      <c r="C3" s="355"/>
      <c r="D3" s="355"/>
      <c r="E3" s="355"/>
      <c r="F3" s="355"/>
      <c r="G3" s="355"/>
      <c r="H3" s="355"/>
    </row>
    <row r="4" ht="18" customHeight="true" spans="1:9">
      <c r="A4" s="319"/>
      <c r="B4" s="322" t="s">
        <v>380</v>
      </c>
      <c r="C4" s="322" t="s">
        <v>381</v>
      </c>
      <c r="D4" s="322" t="s">
        <v>382</v>
      </c>
      <c r="E4" s="322" t="s">
        <v>383</v>
      </c>
      <c r="F4" s="322" t="s">
        <v>384</v>
      </c>
      <c r="G4" s="322" t="s">
        <v>385</v>
      </c>
      <c r="H4" s="321" t="s">
        <v>386</v>
      </c>
      <c r="I4" s="364"/>
    </row>
    <row r="5" ht="17.45" customHeight="true" spans="1:9">
      <c r="A5" s="356" t="s">
        <v>387</v>
      </c>
      <c r="B5" s="357">
        <v>465</v>
      </c>
      <c r="C5" s="358">
        <v>106</v>
      </c>
      <c r="D5" s="358">
        <v>8</v>
      </c>
      <c r="E5" s="358">
        <v>57</v>
      </c>
      <c r="F5" s="358">
        <v>166</v>
      </c>
      <c r="G5" s="358">
        <v>52</v>
      </c>
      <c r="H5" s="358">
        <v>76</v>
      </c>
      <c r="I5" s="310">
        <f>B5-SUM(C5:H5)</f>
        <v>0</v>
      </c>
    </row>
    <row r="6" ht="17.45" customHeight="true" spans="1:9">
      <c r="A6" s="323" t="s">
        <v>388</v>
      </c>
      <c r="B6" s="359">
        <v>262</v>
      </c>
      <c r="C6" s="229">
        <v>61</v>
      </c>
      <c r="D6" s="229">
        <v>6</v>
      </c>
      <c r="E6" s="229">
        <v>26</v>
      </c>
      <c r="F6" s="229">
        <v>113</v>
      </c>
      <c r="G6" s="229">
        <v>29</v>
      </c>
      <c r="H6" s="229">
        <v>27</v>
      </c>
      <c r="I6" s="310">
        <f t="shared" ref="I6:I36" si="0">B6-SUM(C6:H6)</f>
        <v>0</v>
      </c>
    </row>
    <row r="7" ht="17.45" customHeight="true" spans="1:9">
      <c r="A7" s="323" t="s">
        <v>11</v>
      </c>
      <c r="B7" s="359">
        <v>203</v>
      </c>
      <c r="C7" s="229">
        <v>45</v>
      </c>
      <c r="D7" s="229">
        <v>2</v>
      </c>
      <c r="E7" s="229">
        <v>31</v>
      </c>
      <c r="F7" s="229">
        <v>53</v>
      </c>
      <c r="G7" s="229">
        <v>23</v>
      </c>
      <c r="H7" s="229">
        <v>49</v>
      </c>
      <c r="I7" s="310">
        <f t="shared" si="0"/>
        <v>0</v>
      </c>
    </row>
    <row r="8" ht="17.45" customHeight="true" spans="1:9">
      <c r="A8" s="323" t="s">
        <v>389</v>
      </c>
      <c r="B8" s="359">
        <v>0</v>
      </c>
      <c r="C8" s="229">
        <v>0</v>
      </c>
      <c r="D8" s="229">
        <v>0</v>
      </c>
      <c r="E8" s="229">
        <v>0</v>
      </c>
      <c r="F8" s="229">
        <v>0</v>
      </c>
      <c r="G8" s="229">
        <v>0</v>
      </c>
      <c r="H8" s="229">
        <v>0</v>
      </c>
      <c r="I8" s="310">
        <f t="shared" si="0"/>
        <v>0</v>
      </c>
    </row>
    <row r="9" ht="17.45" customHeight="true" spans="1:9">
      <c r="A9" s="323" t="s">
        <v>13</v>
      </c>
      <c r="B9" s="359">
        <v>8</v>
      </c>
      <c r="C9" s="229">
        <v>0</v>
      </c>
      <c r="D9" s="229">
        <v>0</v>
      </c>
      <c r="E9" s="229">
        <v>2</v>
      </c>
      <c r="F9" s="229">
        <v>4</v>
      </c>
      <c r="G9" s="229">
        <v>1</v>
      </c>
      <c r="H9" s="229">
        <v>1</v>
      </c>
      <c r="I9" s="310">
        <f t="shared" si="0"/>
        <v>0</v>
      </c>
    </row>
    <row r="10" ht="17.45" customHeight="true" spans="1:9">
      <c r="A10" s="323" t="s">
        <v>14</v>
      </c>
      <c r="B10" s="359">
        <v>59</v>
      </c>
      <c r="C10" s="229">
        <v>11</v>
      </c>
      <c r="D10" s="229">
        <v>0</v>
      </c>
      <c r="E10" s="229">
        <v>8</v>
      </c>
      <c r="F10" s="229">
        <v>24</v>
      </c>
      <c r="G10" s="229">
        <v>7</v>
      </c>
      <c r="H10" s="229">
        <v>9</v>
      </c>
      <c r="I10" s="310">
        <f t="shared" si="0"/>
        <v>0</v>
      </c>
    </row>
    <row r="11" ht="17.45" customHeight="true" spans="1:9">
      <c r="A11" s="323" t="s">
        <v>15</v>
      </c>
      <c r="B11" s="359">
        <v>398</v>
      </c>
      <c r="C11" s="229">
        <v>95</v>
      </c>
      <c r="D11" s="229">
        <v>8</v>
      </c>
      <c r="E11" s="229">
        <v>47</v>
      </c>
      <c r="F11" s="229">
        <v>138</v>
      </c>
      <c r="G11" s="229">
        <v>44</v>
      </c>
      <c r="H11" s="229">
        <v>66</v>
      </c>
      <c r="I11" s="310">
        <f t="shared" si="0"/>
        <v>0</v>
      </c>
    </row>
    <row r="12" ht="17.45" customHeight="true" spans="1:9">
      <c r="A12" s="323" t="s">
        <v>43</v>
      </c>
      <c r="B12" s="359">
        <v>0</v>
      </c>
      <c r="C12" s="229">
        <v>0</v>
      </c>
      <c r="D12" s="229">
        <v>0</v>
      </c>
      <c r="E12" s="229">
        <v>0</v>
      </c>
      <c r="F12" s="229">
        <v>0</v>
      </c>
      <c r="G12" s="229">
        <v>0</v>
      </c>
      <c r="H12" s="229">
        <v>0</v>
      </c>
      <c r="I12" s="310">
        <f t="shared" si="0"/>
        <v>0</v>
      </c>
    </row>
    <row r="13" ht="17.45" customHeight="true" spans="1:9">
      <c r="A13" s="323" t="s">
        <v>44</v>
      </c>
      <c r="B13" s="359">
        <v>5</v>
      </c>
      <c r="C13" s="229">
        <v>1</v>
      </c>
      <c r="D13" s="229">
        <v>0</v>
      </c>
      <c r="E13" s="229">
        <v>0</v>
      </c>
      <c r="F13" s="229">
        <v>1</v>
      </c>
      <c r="G13" s="229">
        <v>0</v>
      </c>
      <c r="H13" s="229">
        <v>3</v>
      </c>
      <c r="I13" s="310">
        <f t="shared" si="0"/>
        <v>0</v>
      </c>
    </row>
    <row r="14" ht="17.45" customHeight="true" spans="1:9">
      <c r="A14" s="323" t="s">
        <v>45</v>
      </c>
      <c r="B14" s="359">
        <v>0</v>
      </c>
      <c r="C14" s="229">
        <v>0</v>
      </c>
      <c r="D14" s="229">
        <v>0</v>
      </c>
      <c r="E14" s="229">
        <v>0</v>
      </c>
      <c r="F14" s="229">
        <v>0</v>
      </c>
      <c r="G14" s="229">
        <v>0</v>
      </c>
      <c r="H14" s="229">
        <v>0</v>
      </c>
      <c r="I14" s="310">
        <f t="shared" si="0"/>
        <v>0</v>
      </c>
    </row>
    <row r="15" ht="17.45" customHeight="true" spans="1:9">
      <c r="A15" s="323" t="s">
        <v>46</v>
      </c>
      <c r="B15" s="359">
        <v>0</v>
      </c>
      <c r="C15" s="229">
        <v>0</v>
      </c>
      <c r="D15" s="229">
        <v>0</v>
      </c>
      <c r="E15" s="229">
        <v>0</v>
      </c>
      <c r="F15" s="229">
        <v>0</v>
      </c>
      <c r="G15" s="229">
        <v>0</v>
      </c>
      <c r="H15" s="229">
        <v>0</v>
      </c>
      <c r="I15" s="310">
        <f t="shared" si="0"/>
        <v>0</v>
      </c>
    </row>
    <row r="16" ht="17.45" customHeight="true" spans="1:9">
      <c r="A16" s="323" t="s">
        <v>47</v>
      </c>
      <c r="B16" s="359">
        <v>375</v>
      </c>
      <c r="C16" s="229">
        <v>90</v>
      </c>
      <c r="D16" s="229">
        <v>6</v>
      </c>
      <c r="E16" s="229">
        <v>45</v>
      </c>
      <c r="F16" s="229">
        <v>135</v>
      </c>
      <c r="G16" s="229">
        <v>35</v>
      </c>
      <c r="H16" s="229">
        <v>64</v>
      </c>
      <c r="I16" s="310">
        <f t="shared" si="0"/>
        <v>0</v>
      </c>
    </row>
    <row r="17" ht="17.45" customHeight="true" spans="1:9">
      <c r="A17" s="323" t="s">
        <v>48</v>
      </c>
      <c r="B17" s="359">
        <v>39</v>
      </c>
      <c r="C17" s="229">
        <v>9</v>
      </c>
      <c r="D17" s="229">
        <v>1</v>
      </c>
      <c r="E17" s="229">
        <v>6</v>
      </c>
      <c r="F17" s="229">
        <v>11</v>
      </c>
      <c r="G17" s="229">
        <v>8</v>
      </c>
      <c r="H17" s="229">
        <v>4</v>
      </c>
      <c r="I17" s="310">
        <f t="shared" si="0"/>
        <v>0</v>
      </c>
    </row>
    <row r="18" ht="17.45" customHeight="true" spans="1:9">
      <c r="A18" s="323" t="s">
        <v>49</v>
      </c>
      <c r="B18" s="359">
        <v>15</v>
      </c>
      <c r="C18" s="229">
        <v>1</v>
      </c>
      <c r="D18" s="229">
        <v>1</v>
      </c>
      <c r="E18" s="229">
        <v>4</v>
      </c>
      <c r="F18" s="229">
        <v>3</v>
      </c>
      <c r="G18" s="229">
        <v>5</v>
      </c>
      <c r="H18" s="229">
        <v>1</v>
      </c>
      <c r="I18" s="310">
        <f t="shared" si="0"/>
        <v>0</v>
      </c>
    </row>
    <row r="19" ht="17.45" customHeight="true" spans="1:9">
      <c r="A19" s="323" t="s">
        <v>50</v>
      </c>
      <c r="B19" s="359">
        <v>31</v>
      </c>
      <c r="C19" s="229">
        <v>5</v>
      </c>
      <c r="D19" s="229">
        <v>0</v>
      </c>
      <c r="E19" s="229">
        <v>2</v>
      </c>
      <c r="F19" s="229">
        <v>16</v>
      </c>
      <c r="G19" s="229">
        <v>4</v>
      </c>
      <c r="H19" s="229">
        <v>4</v>
      </c>
      <c r="I19" s="310">
        <f t="shared" si="0"/>
        <v>0</v>
      </c>
    </row>
    <row r="20" ht="17.45" customHeight="true" spans="1:9">
      <c r="A20" s="323" t="s">
        <v>390</v>
      </c>
      <c r="B20" s="359">
        <v>30</v>
      </c>
      <c r="C20" s="229">
        <v>2</v>
      </c>
      <c r="D20" s="229">
        <v>1</v>
      </c>
      <c r="E20" s="229">
        <v>8</v>
      </c>
      <c r="F20" s="229">
        <v>8</v>
      </c>
      <c r="G20" s="229">
        <v>4</v>
      </c>
      <c r="H20" s="229">
        <v>7</v>
      </c>
      <c r="I20" s="310">
        <f t="shared" si="0"/>
        <v>0</v>
      </c>
    </row>
    <row r="21" ht="17.45" customHeight="true" spans="1:9">
      <c r="A21" s="360" t="s">
        <v>391</v>
      </c>
      <c r="B21" s="361">
        <v>87289</v>
      </c>
      <c r="C21" s="358">
        <v>15689</v>
      </c>
      <c r="D21" s="358">
        <v>493</v>
      </c>
      <c r="E21" s="358">
        <v>15031</v>
      </c>
      <c r="F21" s="358">
        <v>34976</v>
      </c>
      <c r="G21" s="358">
        <v>8250</v>
      </c>
      <c r="H21" s="358">
        <v>12850</v>
      </c>
      <c r="I21" s="310">
        <f t="shared" si="0"/>
        <v>0</v>
      </c>
    </row>
    <row r="22" ht="17.45" customHeight="true" spans="1:9">
      <c r="A22" s="323" t="s">
        <v>388</v>
      </c>
      <c r="B22" s="359">
        <v>51436</v>
      </c>
      <c r="C22" s="229">
        <v>10942</v>
      </c>
      <c r="D22" s="229">
        <v>402</v>
      </c>
      <c r="E22" s="229">
        <v>4286</v>
      </c>
      <c r="F22" s="229">
        <v>27074</v>
      </c>
      <c r="G22" s="229">
        <v>5930</v>
      </c>
      <c r="H22" s="229">
        <v>2802</v>
      </c>
      <c r="I22" s="310">
        <f t="shared" si="0"/>
        <v>0</v>
      </c>
    </row>
    <row r="23" ht="17.45" customHeight="true" spans="1:9">
      <c r="A23" s="323" t="s">
        <v>392</v>
      </c>
      <c r="B23" s="359">
        <v>35853</v>
      </c>
      <c r="C23" s="229">
        <v>4747</v>
      </c>
      <c r="D23" s="229">
        <v>91</v>
      </c>
      <c r="E23" s="229">
        <v>10745</v>
      </c>
      <c r="F23" s="229">
        <v>7902</v>
      </c>
      <c r="G23" s="229">
        <v>2320</v>
      </c>
      <c r="H23" s="229">
        <v>10048</v>
      </c>
      <c r="I23" s="310">
        <f t="shared" si="0"/>
        <v>0</v>
      </c>
    </row>
    <row r="24" ht="17.45" customHeight="true" spans="1:9">
      <c r="A24" s="323" t="s">
        <v>389</v>
      </c>
      <c r="B24" s="359">
        <v>0</v>
      </c>
      <c r="C24" s="229">
        <v>0</v>
      </c>
      <c r="D24" s="229">
        <v>0</v>
      </c>
      <c r="E24" s="229">
        <v>0</v>
      </c>
      <c r="F24" s="229">
        <v>0</v>
      </c>
      <c r="G24" s="229">
        <v>0</v>
      </c>
      <c r="H24" s="229">
        <v>0</v>
      </c>
      <c r="I24" s="310">
        <f t="shared" si="0"/>
        <v>0</v>
      </c>
    </row>
    <row r="25" ht="17.45" customHeight="true" spans="1:9">
      <c r="A25" s="323" t="s">
        <v>13</v>
      </c>
      <c r="B25" s="359">
        <v>15559</v>
      </c>
      <c r="C25" s="229">
        <v>0</v>
      </c>
      <c r="D25" s="229">
        <v>0</v>
      </c>
      <c r="E25" s="229">
        <v>4788</v>
      </c>
      <c r="F25" s="229">
        <v>6909</v>
      </c>
      <c r="G25" s="229">
        <v>1011</v>
      </c>
      <c r="H25" s="229">
        <v>2851</v>
      </c>
      <c r="I25" s="310">
        <f t="shared" si="0"/>
        <v>0</v>
      </c>
    </row>
    <row r="26" ht="17.45" customHeight="true" spans="1:9">
      <c r="A26" s="323" t="s">
        <v>14</v>
      </c>
      <c r="B26" s="359">
        <v>31207</v>
      </c>
      <c r="C26" s="229">
        <v>5390</v>
      </c>
      <c r="D26" s="229">
        <v>0</v>
      </c>
      <c r="E26" s="229">
        <v>4694</v>
      </c>
      <c r="F26" s="229">
        <v>12634</v>
      </c>
      <c r="G26" s="229">
        <v>3640</v>
      </c>
      <c r="H26" s="229">
        <v>4849</v>
      </c>
      <c r="I26" s="310">
        <f t="shared" si="0"/>
        <v>0</v>
      </c>
    </row>
    <row r="27" ht="17.45" customHeight="true" spans="1:9">
      <c r="A27" s="323" t="s">
        <v>15</v>
      </c>
      <c r="B27" s="359">
        <v>40523</v>
      </c>
      <c r="C27" s="229">
        <v>10299</v>
      </c>
      <c r="D27" s="229">
        <v>493</v>
      </c>
      <c r="E27" s="229">
        <v>5549</v>
      </c>
      <c r="F27" s="229">
        <v>15433</v>
      </c>
      <c r="G27" s="229">
        <v>3599</v>
      </c>
      <c r="H27" s="229">
        <v>5150</v>
      </c>
      <c r="I27" s="310">
        <f t="shared" si="0"/>
        <v>0</v>
      </c>
    </row>
    <row r="28" ht="17.45" customHeight="true" spans="1:9">
      <c r="A28" s="323" t="s">
        <v>43</v>
      </c>
      <c r="B28" s="359">
        <v>0</v>
      </c>
      <c r="C28" s="229">
        <v>0</v>
      </c>
      <c r="D28" s="229">
        <v>0</v>
      </c>
      <c r="E28" s="229">
        <v>0</v>
      </c>
      <c r="F28" s="229">
        <v>0</v>
      </c>
      <c r="G28" s="229">
        <v>0</v>
      </c>
      <c r="H28" s="229">
        <v>0</v>
      </c>
      <c r="I28" s="310">
        <f t="shared" si="0"/>
        <v>0</v>
      </c>
    </row>
    <row r="29" ht="17.45" customHeight="true" spans="1:9">
      <c r="A29" s="323" t="s">
        <v>44</v>
      </c>
      <c r="B29" s="359">
        <v>1265</v>
      </c>
      <c r="C29" s="229">
        <v>291</v>
      </c>
      <c r="D29" s="229">
        <v>0</v>
      </c>
      <c r="E29" s="229">
        <v>0</v>
      </c>
      <c r="F29" s="229">
        <v>118</v>
      </c>
      <c r="G29" s="229">
        <v>0</v>
      </c>
      <c r="H29" s="229">
        <v>856</v>
      </c>
      <c r="I29" s="310">
        <f t="shared" si="0"/>
        <v>0</v>
      </c>
    </row>
    <row r="30" ht="17.45" customHeight="true" spans="1:9">
      <c r="A30" s="323" t="s">
        <v>45</v>
      </c>
      <c r="B30" s="359">
        <v>0</v>
      </c>
      <c r="C30" s="229">
        <v>0</v>
      </c>
      <c r="D30" s="229">
        <v>0</v>
      </c>
      <c r="E30" s="229">
        <v>0</v>
      </c>
      <c r="F30" s="229">
        <v>0</v>
      </c>
      <c r="G30" s="229">
        <v>0</v>
      </c>
      <c r="H30" s="229">
        <v>0</v>
      </c>
      <c r="I30" s="310">
        <f t="shared" si="0"/>
        <v>0</v>
      </c>
    </row>
    <row r="31" ht="17.45" customHeight="true" spans="1:9">
      <c r="A31" s="323" t="s">
        <v>46</v>
      </c>
      <c r="B31" s="359">
        <v>0</v>
      </c>
      <c r="C31" s="229">
        <v>0</v>
      </c>
      <c r="D31" s="229">
        <v>0</v>
      </c>
      <c r="E31" s="229">
        <v>0</v>
      </c>
      <c r="F31" s="229">
        <v>0</v>
      </c>
      <c r="G31" s="229">
        <v>0</v>
      </c>
      <c r="H31" s="229">
        <v>0</v>
      </c>
      <c r="I31" s="310">
        <f t="shared" si="0"/>
        <v>0</v>
      </c>
    </row>
    <row r="32" ht="17.45" customHeight="true" spans="1:9">
      <c r="A32" s="323" t="s">
        <v>47</v>
      </c>
      <c r="B32" s="359">
        <v>70361</v>
      </c>
      <c r="C32" s="229">
        <v>12465</v>
      </c>
      <c r="D32" s="229">
        <v>376</v>
      </c>
      <c r="E32" s="229">
        <v>12949</v>
      </c>
      <c r="F32" s="229">
        <v>28025</v>
      </c>
      <c r="G32" s="229">
        <v>6032</v>
      </c>
      <c r="H32" s="229">
        <v>10514</v>
      </c>
      <c r="I32" s="310">
        <f t="shared" si="0"/>
        <v>0</v>
      </c>
    </row>
    <row r="33" ht="17.45" customHeight="true" spans="1:9">
      <c r="A33" s="323" t="s">
        <v>48</v>
      </c>
      <c r="B33" s="359">
        <v>8994</v>
      </c>
      <c r="C33" s="229">
        <v>1529</v>
      </c>
      <c r="D33" s="229">
        <v>62</v>
      </c>
      <c r="E33" s="229">
        <v>836</v>
      </c>
      <c r="F33" s="229">
        <v>4628</v>
      </c>
      <c r="G33" s="229">
        <v>1202</v>
      </c>
      <c r="H33" s="229">
        <v>737</v>
      </c>
      <c r="I33" s="310">
        <f t="shared" si="0"/>
        <v>0</v>
      </c>
    </row>
    <row r="34" ht="17.45" customHeight="true" spans="1:9">
      <c r="A34" s="323" t="s">
        <v>49</v>
      </c>
      <c r="B34" s="359">
        <v>3722</v>
      </c>
      <c r="C34" s="229">
        <v>640</v>
      </c>
      <c r="D34" s="229">
        <v>55</v>
      </c>
      <c r="E34" s="229">
        <v>1129</v>
      </c>
      <c r="F34" s="229">
        <v>596</v>
      </c>
      <c r="G34" s="229">
        <v>930</v>
      </c>
      <c r="H34" s="229">
        <v>372</v>
      </c>
      <c r="I34" s="310">
        <f t="shared" si="0"/>
        <v>0</v>
      </c>
    </row>
    <row r="35" ht="17.45" customHeight="true" spans="1:9">
      <c r="A35" s="323" t="s">
        <v>50</v>
      </c>
      <c r="B35" s="359">
        <v>2947</v>
      </c>
      <c r="C35" s="229">
        <v>764</v>
      </c>
      <c r="D35" s="229">
        <v>0</v>
      </c>
      <c r="E35" s="229">
        <v>117</v>
      </c>
      <c r="F35" s="229">
        <v>1609</v>
      </c>
      <c r="G35" s="229">
        <v>86</v>
      </c>
      <c r="H35" s="229">
        <v>371</v>
      </c>
      <c r="I35" s="310">
        <f t="shared" si="0"/>
        <v>0</v>
      </c>
    </row>
    <row r="36" ht="17.45" customHeight="true" spans="1:9">
      <c r="A36" s="328" t="s">
        <v>390</v>
      </c>
      <c r="B36" s="362">
        <v>13753</v>
      </c>
      <c r="C36" s="284">
        <v>691</v>
      </c>
      <c r="D36" s="284">
        <v>45</v>
      </c>
      <c r="E36" s="284">
        <v>5399</v>
      </c>
      <c r="F36" s="284">
        <v>2290</v>
      </c>
      <c r="G36" s="284">
        <v>262</v>
      </c>
      <c r="H36" s="284">
        <v>5066</v>
      </c>
      <c r="I36" s="310">
        <f t="shared" si="0"/>
        <v>0</v>
      </c>
    </row>
  </sheetData>
  <mergeCells count="3">
    <mergeCell ref="A1:H1"/>
    <mergeCell ref="B3:H3"/>
    <mergeCell ref="A3:A4"/>
  </mergeCells>
  <pageMargins left="1.14" right="0.94" top="1.38" bottom="1.38" header="0.51" footer="1.1"/>
  <pageSetup paperSize="9" firstPageNumber="218" orientation="portrait" useFirstPageNumber="true"/>
  <headerFooter alignWithMargins="0" scaleWithDoc="0">
    <oddFooter>&amp;C220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4"/>
  </sheetPr>
  <dimension ref="A1:Q40"/>
  <sheetViews>
    <sheetView showZeros="0" zoomScale="130" zoomScaleNormal="130" workbookViewId="0">
      <pane xSplit="1" ySplit="4" topLeftCell="B5" activePane="bottomRight" state="frozen"/>
      <selection/>
      <selection pane="topRight"/>
      <selection pane="bottomLeft"/>
      <selection pane="bottomRight" activeCell="B7" sqref="B7:B8"/>
    </sheetView>
  </sheetViews>
  <sheetFormatPr defaultColWidth="9" defaultRowHeight="15.75"/>
  <cols>
    <col min="1" max="1" width="26" customWidth="true"/>
    <col min="2" max="2" width="7.75" customWidth="true"/>
    <col min="3" max="3" width="6.875" customWidth="true"/>
    <col min="4" max="4" width="5.875" customWidth="true"/>
    <col min="5" max="5" width="8.55833333333333" customWidth="true"/>
    <col min="6" max="6" width="7.88333333333333" customWidth="true"/>
    <col min="7" max="7" width="8.075" customWidth="true"/>
    <col min="8" max="8" width="7" customWidth="true"/>
    <col min="9" max="9" width="10.2916666666667" customWidth="true"/>
    <col min="10" max="13" width="7.5" customWidth="true"/>
    <col min="15" max="16" width="12.625"/>
  </cols>
  <sheetData>
    <row r="1" ht="18" customHeight="true" spans="1:8">
      <c r="A1" s="272" t="s">
        <v>393</v>
      </c>
      <c r="B1" s="41"/>
      <c r="C1" s="41"/>
      <c r="D1" s="41"/>
      <c r="E1" s="41"/>
      <c r="F1" s="41"/>
      <c r="G1" s="41"/>
      <c r="H1" s="41"/>
    </row>
    <row r="2" ht="18" customHeight="true" spans="8:8">
      <c r="H2" s="286" t="s">
        <v>34</v>
      </c>
    </row>
    <row r="3" ht="14.25" customHeight="true" spans="1:8">
      <c r="A3" s="339" t="s">
        <v>394</v>
      </c>
      <c r="B3" s="340" t="s">
        <v>395</v>
      </c>
      <c r="C3" s="340"/>
      <c r="D3" s="341"/>
      <c r="E3" s="351"/>
      <c r="F3" s="351"/>
      <c r="G3" s="351"/>
      <c r="H3" s="290"/>
    </row>
    <row r="4" spans="1:8">
      <c r="A4" s="342"/>
      <c r="B4" s="343"/>
      <c r="C4" s="293" t="s">
        <v>381</v>
      </c>
      <c r="D4" s="293" t="s">
        <v>382</v>
      </c>
      <c r="E4" s="293" t="s">
        <v>383</v>
      </c>
      <c r="F4" s="293" t="s">
        <v>384</v>
      </c>
      <c r="G4" s="293" t="s">
        <v>385</v>
      </c>
      <c r="H4" s="300" t="s">
        <v>386</v>
      </c>
    </row>
    <row r="5" customHeight="true" spans="1:16">
      <c r="A5" s="279" t="s">
        <v>396</v>
      </c>
      <c r="B5" s="344">
        <f t="shared" ref="B5:H5" si="0">B6+B22</f>
        <v>22482027.6994882</v>
      </c>
      <c r="C5" s="344">
        <f t="shared" si="0"/>
        <v>1620828.59845355</v>
      </c>
      <c r="D5" s="344">
        <f t="shared" si="0"/>
        <v>55202.7609677737</v>
      </c>
      <c r="E5" s="344">
        <f t="shared" si="0"/>
        <v>11959721.6732291</v>
      </c>
      <c r="F5" s="344">
        <f t="shared" si="0"/>
        <v>3611445.20434722</v>
      </c>
      <c r="G5" s="344">
        <f t="shared" si="0"/>
        <v>1663205.98520031</v>
      </c>
      <c r="H5" s="344">
        <f t="shared" si="0"/>
        <v>3571623.47729018</v>
      </c>
      <c r="P5" s="352">
        <f>B5-SUM(C5:H5)</f>
        <v>6.70552253723145e-8</v>
      </c>
    </row>
    <row r="6" customHeight="true" spans="1:16">
      <c r="A6" s="279" t="s">
        <v>397</v>
      </c>
      <c r="B6" s="344">
        <v>21246201</v>
      </c>
      <c r="C6" s="344">
        <v>1165332</v>
      </c>
      <c r="D6" s="344">
        <v>43419</v>
      </c>
      <c r="E6" s="344">
        <v>11821425</v>
      </c>
      <c r="F6" s="344">
        <v>3319092</v>
      </c>
      <c r="G6" s="344">
        <v>1610427</v>
      </c>
      <c r="H6" s="344">
        <v>3286506</v>
      </c>
      <c r="P6" s="352">
        <f t="shared" ref="P6:P40" si="1">B6-SUM(C6:H6)</f>
        <v>0</v>
      </c>
    </row>
    <row r="7" customHeight="true" spans="1:16">
      <c r="A7" s="279" t="s">
        <v>10</v>
      </c>
      <c r="B7" s="344">
        <v>3389142</v>
      </c>
      <c r="C7" s="344">
        <v>616363</v>
      </c>
      <c r="D7" s="344">
        <v>24457</v>
      </c>
      <c r="E7" s="344">
        <v>1098015</v>
      </c>
      <c r="F7" s="344">
        <v>1022848</v>
      </c>
      <c r="G7" s="344">
        <v>521323</v>
      </c>
      <c r="H7" s="344">
        <v>106136</v>
      </c>
      <c r="P7" s="352">
        <f t="shared" si="1"/>
        <v>0</v>
      </c>
    </row>
    <row r="8" customHeight="true" spans="1:16">
      <c r="A8" s="279" t="s">
        <v>11</v>
      </c>
      <c r="B8" s="344">
        <v>17857059</v>
      </c>
      <c r="C8" s="344">
        <v>548969</v>
      </c>
      <c r="D8" s="344">
        <v>18962</v>
      </c>
      <c r="E8" s="344">
        <v>10723410</v>
      </c>
      <c r="F8" s="344">
        <v>2296244</v>
      </c>
      <c r="G8" s="344">
        <v>1089104</v>
      </c>
      <c r="H8" s="344">
        <v>3180370</v>
      </c>
      <c r="P8" s="352">
        <f t="shared" si="1"/>
        <v>0</v>
      </c>
    </row>
    <row r="9" customHeight="true" spans="1:16">
      <c r="A9" s="279" t="s">
        <v>12</v>
      </c>
      <c r="B9" s="344">
        <v>21246201</v>
      </c>
      <c r="C9" s="344">
        <v>1165332</v>
      </c>
      <c r="D9" s="344">
        <v>43419</v>
      </c>
      <c r="E9" s="344">
        <v>11821425</v>
      </c>
      <c r="F9" s="344">
        <v>3319092</v>
      </c>
      <c r="G9" s="344">
        <v>1610427</v>
      </c>
      <c r="H9" s="344">
        <v>3286506</v>
      </c>
      <c r="P9" s="352">
        <f t="shared" si="1"/>
        <v>0</v>
      </c>
    </row>
    <row r="10" customHeight="true" spans="1:16">
      <c r="A10" s="279" t="s">
        <v>398</v>
      </c>
      <c r="B10" s="344">
        <v>8120598</v>
      </c>
      <c r="C10" s="344">
        <v>0</v>
      </c>
      <c r="D10" s="344">
        <v>0</v>
      </c>
      <c r="E10" s="344">
        <v>4118646</v>
      </c>
      <c r="F10" s="344">
        <v>2051495</v>
      </c>
      <c r="G10" s="344">
        <v>227089</v>
      </c>
      <c r="H10" s="344">
        <v>1723369</v>
      </c>
      <c r="P10" s="352">
        <f t="shared" si="1"/>
        <v>-1</v>
      </c>
    </row>
    <row r="11" customHeight="true" spans="1:16">
      <c r="A11" s="279" t="s">
        <v>399</v>
      </c>
      <c r="B11" s="344">
        <v>7750029</v>
      </c>
      <c r="C11" s="344">
        <v>390247</v>
      </c>
      <c r="D11" s="344">
        <v>0</v>
      </c>
      <c r="E11" s="344">
        <v>4689617</v>
      </c>
      <c r="F11" s="344">
        <v>537900</v>
      </c>
      <c r="G11" s="344">
        <v>982957</v>
      </c>
      <c r="H11" s="344">
        <v>1149308</v>
      </c>
      <c r="P11" s="352">
        <f t="shared" si="1"/>
        <v>0</v>
      </c>
    </row>
    <row r="12" customHeight="true" spans="1:16">
      <c r="A12" s="279" t="s">
        <v>400</v>
      </c>
      <c r="B12" s="344">
        <v>5375574</v>
      </c>
      <c r="C12" s="344">
        <v>775085</v>
      </c>
      <c r="D12" s="344">
        <v>43419</v>
      </c>
      <c r="E12" s="344">
        <v>3013162</v>
      </c>
      <c r="F12" s="344">
        <v>729698</v>
      </c>
      <c r="G12" s="344">
        <v>400381</v>
      </c>
      <c r="H12" s="344">
        <v>413828</v>
      </c>
      <c r="P12" s="352">
        <f t="shared" si="1"/>
        <v>1</v>
      </c>
    </row>
    <row r="13" customHeight="true" spans="1:17">
      <c r="A13" s="279" t="s">
        <v>401</v>
      </c>
      <c r="B13" s="344">
        <v>0</v>
      </c>
      <c r="C13" s="344">
        <v>0</v>
      </c>
      <c r="D13" s="344">
        <v>0</v>
      </c>
      <c r="E13" s="344">
        <v>0</v>
      </c>
      <c r="F13" s="344">
        <v>0</v>
      </c>
      <c r="G13" s="344">
        <v>0</v>
      </c>
      <c r="H13" s="344">
        <v>0</v>
      </c>
      <c r="P13" s="352">
        <f t="shared" si="1"/>
        <v>0</v>
      </c>
      <c r="Q13">
        <f>I6-I14-I17-I18-I19-I20</f>
        <v>0</v>
      </c>
    </row>
    <row r="14" customHeight="true" spans="1:16">
      <c r="A14" s="279" t="s">
        <v>44</v>
      </c>
      <c r="B14" s="344">
        <v>265270</v>
      </c>
      <c r="C14" s="344">
        <v>14939</v>
      </c>
      <c r="D14" s="344">
        <v>0</v>
      </c>
      <c r="E14" s="344">
        <v>0</v>
      </c>
      <c r="F14" s="344">
        <v>3081</v>
      </c>
      <c r="G14" s="344">
        <v>0</v>
      </c>
      <c r="H14" s="344">
        <v>247250</v>
      </c>
      <c r="P14" s="352">
        <f t="shared" si="1"/>
        <v>0</v>
      </c>
    </row>
    <row r="15" customHeight="true" spans="1:16">
      <c r="A15" s="279" t="s">
        <v>45</v>
      </c>
      <c r="B15" s="344">
        <v>0</v>
      </c>
      <c r="C15" s="344">
        <v>0</v>
      </c>
      <c r="D15" s="344">
        <v>0</v>
      </c>
      <c r="E15" s="344">
        <v>0</v>
      </c>
      <c r="F15" s="344">
        <v>0</v>
      </c>
      <c r="G15" s="344">
        <v>0</v>
      </c>
      <c r="H15" s="344">
        <v>0</v>
      </c>
      <c r="P15" s="352">
        <f t="shared" si="1"/>
        <v>0</v>
      </c>
    </row>
    <row r="16" customHeight="true" spans="1:16">
      <c r="A16" s="279" t="s">
        <v>46</v>
      </c>
      <c r="B16" s="344">
        <v>0</v>
      </c>
      <c r="C16" s="344">
        <v>0</v>
      </c>
      <c r="D16" s="344">
        <v>0</v>
      </c>
      <c r="E16" s="344">
        <v>0</v>
      </c>
      <c r="F16" s="344">
        <v>0</v>
      </c>
      <c r="G16" s="344">
        <v>0</v>
      </c>
      <c r="H16" s="344">
        <v>0</v>
      </c>
      <c r="P16" s="352">
        <f t="shared" si="1"/>
        <v>0</v>
      </c>
    </row>
    <row r="17" customHeight="true" spans="1:16">
      <c r="A17" s="279" t="s">
        <v>47</v>
      </c>
      <c r="B17" s="345">
        <v>17421253</v>
      </c>
      <c r="C17" s="345">
        <v>961491</v>
      </c>
      <c r="D17" s="345">
        <v>36815</v>
      </c>
      <c r="E17" s="345">
        <v>10863154</v>
      </c>
      <c r="F17" s="345">
        <v>1224286</v>
      </c>
      <c r="G17" s="345">
        <v>1422356</v>
      </c>
      <c r="H17" s="345">
        <v>2913151</v>
      </c>
      <c r="P17" s="352">
        <f t="shared" si="1"/>
        <v>0</v>
      </c>
    </row>
    <row r="18" customHeight="true" spans="1:16">
      <c r="A18" s="279" t="s">
        <v>48</v>
      </c>
      <c r="B18" s="345">
        <v>2475806</v>
      </c>
      <c r="C18" s="345">
        <v>145068</v>
      </c>
      <c r="D18" s="345">
        <v>4227</v>
      </c>
      <c r="E18" s="345">
        <v>173530</v>
      </c>
      <c r="F18" s="345">
        <v>1995851</v>
      </c>
      <c r="G18" s="345">
        <v>68059</v>
      </c>
      <c r="H18" s="345">
        <v>89072</v>
      </c>
      <c r="P18" s="352">
        <f t="shared" si="1"/>
        <v>-1</v>
      </c>
    </row>
    <row r="19" s="337" customFormat="true" customHeight="true" spans="1:16">
      <c r="A19" s="279" t="s">
        <v>49</v>
      </c>
      <c r="B19" s="345">
        <v>903214</v>
      </c>
      <c r="C19" s="345">
        <v>19456</v>
      </c>
      <c r="D19" s="345">
        <v>2378</v>
      </c>
      <c r="E19" s="345">
        <v>747302</v>
      </c>
      <c r="F19" s="345">
        <v>15941</v>
      </c>
      <c r="G19" s="345">
        <v>104606</v>
      </c>
      <c r="H19" s="345">
        <v>13532</v>
      </c>
      <c r="P19" s="353">
        <f t="shared" si="1"/>
        <v>-1</v>
      </c>
    </row>
    <row r="20" customHeight="true" spans="1:16">
      <c r="A20" s="279" t="s">
        <v>50</v>
      </c>
      <c r="B20" s="344">
        <v>180659</v>
      </c>
      <c r="C20" s="344">
        <v>24378</v>
      </c>
      <c r="D20" s="344">
        <v>0</v>
      </c>
      <c r="E20" s="344">
        <v>37439</v>
      </c>
      <c r="F20" s="344">
        <v>79933</v>
      </c>
      <c r="G20" s="344">
        <v>15407</v>
      </c>
      <c r="H20" s="344">
        <v>23501</v>
      </c>
      <c r="P20" s="352">
        <f t="shared" si="1"/>
        <v>1</v>
      </c>
    </row>
    <row r="21" customHeight="true" spans="1:16">
      <c r="A21" s="279" t="s">
        <v>390</v>
      </c>
      <c r="B21" s="344">
        <v>11826835</v>
      </c>
      <c r="C21" s="344">
        <v>164020</v>
      </c>
      <c r="D21" s="344">
        <v>16754</v>
      </c>
      <c r="E21" s="344">
        <v>7071927</v>
      </c>
      <c r="F21" s="344">
        <v>1951383</v>
      </c>
      <c r="G21" s="344">
        <v>117632</v>
      </c>
      <c r="H21" s="344">
        <v>2505119</v>
      </c>
      <c r="P21" s="352">
        <f t="shared" si="1"/>
        <v>0</v>
      </c>
    </row>
    <row r="22" customHeight="true" spans="1:16">
      <c r="A22" s="346" t="s">
        <v>402</v>
      </c>
      <c r="B22" s="344">
        <v>1235826.69948816</v>
      </c>
      <c r="C22" s="344">
        <v>455496.598453552</v>
      </c>
      <c r="D22" s="344">
        <v>11783.7609677737</v>
      </c>
      <c r="E22" s="344">
        <v>138296.673229119</v>
      </c>
      <c r="F22" s="344">
        <v>292353.204347219</v>
      </c>
      <c r="G22" s="344">
        <v>52778.9852003141</v>
      </c>
      <c r="H22" s="344">
        <v>285117.477290181</v>
      </c>
      <c r="P22" s="352">
        <f t="shared" si="1"/>
        <v>0</v>
      </c>
    </row>
    <row r="23" customHeight="true" spans="1:16">
      <c r="A23" s="326" t="s">
        <v>403</v>
      </c>
      <c r="B23" s="347">
        <v>124.331253000012</v>
      </c>
      <c r="C23" s="347">
        <v>113.439782027851</v>
      </c>
      <c r="D23" s="347">
        <v>111.506249147163</v>
      </c>
      <c r="E23" s="347">
        <v>134.676492009427</v>
      </c>
      <c r="F23" s="347">
        <v>110.797296133691</v>
      </c>
      <c r="G23" s="347">
        <v>120.17042764593</v>
      </c>
      <c r="H23" s="347">
        <v>116.64420951207</v>
      </c>
      <c r="P23" s="352">
        <f t="shared" si="1"/>
        <v>-582.90320347612</v>
      </c>
    </row>
    <row r="24" customHeight="true" spans="1:16">
      <c r="A24" s="346" t="s">
        <v>397</v>
      </c>
      <c r="B24" s="347">
        <v>126.949468333046</v>
      </c>
      <c r="C24" s="347">
        <v>122.312528839559</v>
      </c>
      <c r="D24" s="347">
        <v>116.772703842517</v>
      </c>
      <c r="E24" s="347">
        <v>136.020925415212</v>
      </c>
      <c r="F24" s="347">
        <v>112.641525652659</v>
      </c>
      <c r="G24" s="347">
        <v>121.713662397158</v>
      </c>
      <c r="H24" s="347">
        <v>118.536509692869</v>
      </c>
      <c r="P24" s="352">
        <f t="shared" si="1"/>
        <v>-601.048387506928</v>
      </c>
    </row>
    <row r="25" customHeight="true" spans="1:16">
      <c r="A25" s="346" t="s">
        <v>10</v>
      </c>
      <c r="B25" s="348">
        <v>113.693103448276</v>
      </c>
      <c r="C25" s="348">
        <v>117.296551724138</v>
      </c>
      <c r="D25" s="348">
        <v>118.089310344828</v>
      </c>
      <c r="E25" s="348">
        <v>119.746896551724</v>
      </c>
      <c r="F25" s="348">
        <v>113.33275862069</v>
      </c>
      <c r="G25" s="348">
        <v>104.252068965517</v>
      </c>
      <c r="H25" s="348">
        <v>93.6172248803828</v>
      </c>
      <c r="I25">
        <f t="shared" ref="I25:O25" si="2">IF(B25&gt;0,B25*$J$1,B25/$J$1)</f>
        <v>0</v>
      </c>
      <c r="J25">
        <f t="shared" si="2"/>
        <v>0</v>
      </c>
      <c r="K25">
        <f t="shared" si="2"/>
        <v>0</v>
      </c>
      <c r="L25">
        <f t="shared" si="2"/>
        <v>0</v>
      </c>
      <c r="M25">
        <f t="shared" si="2"/>
        <v>0</v>
      </c>
      <c r="N25">
        <f t="shared" si="2"/>
        <v>0</v>
      </c>
      <c r="O25">
        <f t="shared" si="2"/>
        <v>0</v>
      </c>
      <c r="P25" s="352">
        <f t="shared" si="1"/>
        <v>-552.641707639004</v>
      </c>
    </row>
    <row r="26" customHeight="true" spans="1:16">
      <c r="A26" s="346" t="s">
        <v>11</v>
      </c>
      <c r="B26" s="348">
        <v>129.836551724138</v>
      </c>
      <c r="C26" s="348">
        <v>128.611379310345</v>
      </c>
      <c r="D26" s="348">
        <v>115.350689655172</v>
      </c>
      <c r="E26" s="348">
        <v>137.980344827586</v>
      </c>
      <c r="F26" s="348">
        <v>112.395862068966</v>
      </c>
      <c r="G26" s="348">
        <v>133.007586206897</v>
      </c>
      <c r="H26" s="348">
        <v>119.530689655172</v>
      </c>
      <c r="I26">
        <f t="shared" ref="I26:O26" si="3">IF(B26&gt;0,B26*$J$1,B26/$J$1)</f>
        <v>0</v>
      </c>
      <c r="J26">
        <f t="shared" si="3"/>
        <v>0</v>
      </c>
      <c r="K26">
        <f t="shared" si="3"/>
        <v>0</v>
      </c>
      <c r="L26">
        <f t="shared" si="3"/>
        <v>0</v>
      </c>
      <c r="M26">
        <f t="shared" si="3"/>
        <v>0</v>
      </c>
      <c r="N26">
        <f t="shared" si="3"/>
        <v>0</v>
      </c>
      <c r="O26">
        <f t="shared" si="3"/>
        <v>0</v>
      </c>
      <c r="P26" s="352">
        <f t="shared" si="1"/>
        <v>-617.04</v>
      </c>
    </row>
    <row r="27" customHeight="true" spans="1:16">
      <c r="A27" s="346" t="s">
        <v>12</v>
      </c>
      <c r="B27" s="348"/>
      <c r="C27" s="348"/>
      <c r="D27" s="348"/>
      <c r="E27" s="348"/>
      <c r="F27" s="348"/>
      <c r="G27" s="348"/>
      <c r="H27" s="348"/>
      <c r="P27" s="352">
        <f t="shared" si="1"/>
        <v>0</v>
      </c>
    </row>
    <row r="28" customHeight="true" spans="1:16">
      <c r="A28" s="346" t="s">
        <v>398</v>
      </c>
      <c r="B28" s="348">
        <v>124.791724137931</v>
      </c>
      <c r="C28" s="348"/>
      <c r="D28" s="348"/>
      <c r="E28" s="348">
        <v>131.638275862069</v>
      </c>
      <c r="F28" s="348">
        <v>112.251724137931</v>
      </c>
      <c r="G28" s="348"/>
      <c r="H28" s="348">
        <v>125.152068965517</v>
      </c>
      <c r="P28" s="352">
        <f t="shared" si="1"/>
        <v>-244.250344827586</v>
      </c>
    </row>
    <row r="29" customHeight="true" spans="1:16">
      <c r="A29" s="346" t="s">
        <v>399</v>
      </c>
      <c r="B29" s="348">
        <v>122.341379310345</v>
      </c>
      <c r="C29" s="348">
        <v>131.205862068966</v>
      </c>
      <c r="D29" s="348"/>
      <c r="E29" s="348">
        <v>124.863793103448</v>
      </c>
      <c r="F29" s="348">
        <v>111.458965517241</v>
      </c>
      <c r="G29" s="348">
        <v>128.971724137931</v>
      </c>
      <c r="H29" s="348">
        <v>113.33275862069</v>
      </c>
      <c r="P29" s="352">
        <f t="shared" si="1"/>
        <v>-487.491724137931</v>
      </c>
    </row>
    <row r="30" customHeight="true" spans="1:16">
      <c r="A30" s="346" t="s">
        <v>400</v>
      </c>
      <c r="B30" s="348">
        <v>136.394827586207</v>
      </c>
      <c r="C30" s="348">
        <v>120.251379310345</v>
      </c>
      <c r="D30" s="348">
        <v>116.792068965517</v>
      </c>
      <c r="E30" s="348">
        <v>157.799310344828</v>
      </c>
      <c r="F30" s="348">
        <v>115.062413793103</v>
      </c>
      <c r="G30" s="348">
        <v>104.612413793103</v>
      </c>
      <c r="H30" s="348">
        <v>108.720344827586</v>
      </c>
      <c r="P30" s="352">
        <f t="shared" si="1"/>
        <v>-586.843103448275</v>
      </c>
    </row>
    <row r="31" customHeight="true" spans="1:16">
      <c r="A31" s="346" t="s">
        <v>401</v>
      </c>
      <c r="B31" s="348"/>
      <c r="C31" s="348"/>
      <c r="D31" s="348"/>
      <c r="E31" s="348"/>
      <c r="F31" s="348"/>
      <c r="G31" s="348"/>
      <c r="H31" s="348"/>
      <c r="P31" s="352">
        <f t="shared" si="1"/>
        <v>0</v>
      </c>
    </row>
    <row r="32" customHeight="true" spans="1:16">
      <c r="A32" s="346" t="s">
        <v>44</v>
      </c>
      <c r="B32" s="348">
        <v>102.594482758621</v>
      </c>
      <c r="C32" s="348">
        <v>102.594482758621</v>
      </c>
      <c r="D32" s="348"/>
      <c r="E32" s="348"/>
      <c r="F32" s="348"/>
      <c r="G32" s="348"/>
      <c r="H32" s="348">
        <v>102.594482758621</v>
      </c>
      <c r="P32" s="352">
        <f t="shared" si="1"/>
        <v>-102.594482758621</v>
      </c>
    </row>
    <row r="33" customHeight="true" spans="1:16">
      <c r="A33" s="346" t="s">
        <v>45</v>
      </c>
      <c r="B33" s="348"/>
      <c r="C33" s="348"/>
      <c r="D33" s="348"/>
      <c r="E33" s="348"/>
      <c r="F33" s="348"/>
      <c r="G33" s="348"/>
      <c r="H33" s="348"/>
      <c r="P33" s="352">
        <f t="shared" si="1"/>
        <v>0</v>
      </c>
    </row>
    <row r="34" customHeight="true" spans="1:16">
      <c r="A34" s="346" t="s">
        <v>46</v>
      </c>
      <c r="B34" s="348"/>
      <c r="C34" s="348"/>
      <c r="D34" s="348"/>
      <c r="E34" s="348"/>
      <c r="F34" s="348"/>
      <c r="G34" s="348"/>
      <c r="H34" s="348"/>
      <c r="P34" s="352">
        <f t="shared" si="1"/>
        <v>0</v>
      </c>
    </row>
    <row r="35" customHeight="true" spans="1:16">
      <c r="A35" s="346" t="s">
        <v>47</v>
      </c>
      <c r="B35" s="348">
        <v>129.980689655172</v>
      </c>
      <c r="C35" s="348">
        <v>121.548620689655</v>
      </c>
      <c r="D35" s="348">
        <v>114.341724137931</v>
      </c>
      <c r="E35" s="348">
        <v>137.836206896552</v>
      </c>
      <c r="F35" s="348">
        <v>114.702068965517</v>
      </c>
      <c r="G35" s="348">
        <v>123.494482758621</v>
      </c>
      <c r="H35" s="348">
        <v>118.665862068966</v>
      </c>
      <c r="P35" s="352">
        <f t="shared" si="1"/>
        <v>-600.60827586207</v>
      </c>
    </row>
    <row r="36" s="338" customFormat="true" customHeight="true" spans="1:16">
      <c r="A36" s="323" t="s">
        <v>48</v>
      </c>
      <c r="B36" s="348">
        <v>113.260689655172</v>
      </c>
      <c r="C36" s="348">
        <v>125.440344827586</v>
      </c>
      <c r="D36" s="348">
        <v>140.358620689655</v>
      </c>
      <c r="E36" s="348">
        <v>120.9</v>
      </c>
      <c r="F36" s="348">
        <v>111.603103448276</v>
      </c>
      <c r="G36" s="348">
        <v>117.008275862069</v>
      </c>
      <c r="H36" s="348">
        <v>116.936206896552</v>
      </c>
      <c r="I36"/>
      <c r="J36"/>
      <c r="K36"/>
      <c r="L36"/>
      <c r="M36"/>
      <c r="N36"/>
      <c r="O36"/>
      <c r="P36" s="352">
        <f t="shared" si="1"/>
        <v>-618.985862068966</v>
      </c>
    </row>
    <row r="37" s="338" customFormat="true" customHeight="true" spans="1:16">
      <c r="A37" s="323" t="s">
        <v>49</v>
      </c>
      <c r="B37" s="348">
        <v>117.368620689655</v>
      </c>
      <c r="C37" s="348">
        <v>138.124482758621</v>
      </c>
      <c r="D37" s="348">
        <v>122.053103448276</v>
      </c>
      <c r="E37" s="348">
        <v>117.728965517241</v>
      </c>
      <c r="F37" s="348">
        <v>92.3684210526316</v>
      </c>
      <c r="G37" s="348">
        <v>115.134482758621</v>
      </c>
      <c r="H37" s="348">
        <v>71.1387559808612</v>
      </c>
      <c r="I37"/>
      <c r="J37"/>
      <c r="K37"/>
      <c r="L37"/>
      <c r="M37"/>
      <c r="N37"/>
      <c r="O37"/>
      <c r="P37" s="352">
        <f t="shared" si="1"/>
        <v>-539.179590826597</v>
      </c>
    </row>
    <row r="38" s="310" customFormat="true" customHeight="true" spans="1:16">
      <c r="A38" s="346" t="s">
        <v>50</v>
      </c>
      <c r="B38" s="348">
        <v>110.017586206897</v>
      </c>
      <c r="C38" s="348">
        <v>112.756206896552</v>
      </c>
      <c r="D38" s="348"/>
      <c r="E38" s="348"/>
      <c r="F38" s="348">
        <v>115.42275862069</v>
      </c>
      <c r="G38" s="348">
        <v>38.1148325358852</v>
      </c>
      <c r="H38" s="348">
        <v>168.17724137931</v>
      </c>
      <c r="I38"/>
      <c r="J38"/>
      <c r="K38"/>
      <c r="L38"/>
      <c r="M38"/>
      <c r="N38"/>
      <c r="O38"/>
      <c r="P38" s="352">
        <f t="shared" si="1"/>
        <v>-324.45345322554</v>
      </c>
    </row>
    <row r="39" customHeight="true" spans="1:16">
      <c r="A39" s="346" t="s">
        <v>390</v>
      </c>
      <c r="B39" s="348">
        <v>122.413448275862</v>
      </c>
      <c r="C39" s="348">
        <v>126.449310344828</v>
      </c>
      <c r="D39" s="348">
        <v>117.873103448276</v>
      </c>
      <c r="E39" s="348">
        <v>126.449310344828</v>
      </c>
      <c r="F39" s="348">
        <v>112.251724137931</v>
      </c>
      <c r="G39" s="348">
        <v>125.584482758621</v>
      </c>
      <c r="H39" s="348">
        <v>120.10724137931</v>
      </c>
      <c r="P39" s="352">
        <f t="shared" si="1"/>
        <v>-606.301724137932</v>
      </c>
    </row>
    <row r="40" customHeight="true" spans="1:16">
      <c r="A40" s="349" t="s">
        <v>404</v>
      </c>
      <c r="B40" s="350">
        <v>92.2557939874094</v>
      </c>
      <c r="C40" s="350">
        <v>96.7508338672872</v>
      </c>
      <c r="D40" s="350">
        <v>95.2128865192441</v>
      </c>
      <c r="E40" s="350">
        <v>71.8130028513421</v>
      </c>
      <c r="F40" s="350">
        <v>92.9593676808944</v>
      </c>
      <c r="G40" s="350">
        <v>85.5482206559895</v>
      </c>
      <c r="H40" s="350">
        <v>99.1278036602238</v>
      </c>
      <c r="P40" s="352">
        <f t="shared" si="1"/>
        <v>-449.156321247572</v>
      </c>
    </row>
  </sheetData>
  <mergeCells count="4">
    <mergeCell ref="A1:H1"/>
    <mergeCell ref="D3:H3"/>
    <mergeCell ref="A3:A4"/>
    <mergeCell ref="B3:B4"/>
  </mergeCells>
  <pageMargins left="1.14" right="0.94" top="1.38" bottom="1.26" header="0.51" footer="0.94"/>
  <pageSetup paperSize="9" firstPageNumber="219" orientation="portrait" useFirstPageNumber="true"/>
  <headerFooter alignWithMargins="0" scaleWithDoc="0">
    <oddFooter>&amp;C221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</sheetPr>
  <dimension ref="A1:I60"/>
  <sheetViews>
    <sheetView showZeros="0" tabSelected="1" zoomScale="130" zoomScaleNormal="130" workbookViewId="0">
      <pane xSplit="1" ySplit="5" topLeftCell="B24" activePane="bottomRight" state="frozen"/>
      <selection/>
      <selection pane="topRight"/>
      <selection pane="bottomLeft"/>
      <selection pane="bottomRight" activeCell="J29" sqref="J29"/>
    </sheetView>
  </sheetViews>
  <sheetFormatPr defaultColWidth="9" defaultRowHeight="15.75"/>
  <cols>
    <col min="1" max="1" width="27.375" style="310" customWidth="true"/>
    <col min="2" max="2" width="8.125" style="311" customWidth="true"/>
    <col min="3" max="4" width="6.375" style="311" customWidth="true"/>
    <col min="5" max="5" width="7.625" style="311" customWidth="true"/>
    <col min="6" max="6" width="7.975" style="311" customWidth="true"/>
    <col min="7" max="8" width="6.375" style="311" customWidth="true"/>
    <col min="9" max="9" width="6.34166666666667" style="310" customWidth="true"/>
    <col min="10" max="11" width="12.625" style="310"/>
    <col min="12" max="16384" width="9" style="310"/>
  </cols>
  <sheetData>
    <row r="1" ht="18" customHeight="true" spans="1:8">
      <c r="A1" s="312" t="s">
        <v>405</v>
      </c>
      <c r="B1" s="312"/>
      <c r="C1" s="312"/>
      <c r="D1" s="312"/>
      <c r="E1" s="312"/>
      <c r="F1" s="312"/>
      <c r="G1" s="312"/>
      <c r="H1" s="312"/>
    </row>
    <row r="2" ht="13.5" customHeight="true" spans="1:8">
      <c r="A2" s="312"/>
      <c r="B2" s="312"/>
      <c r="C2" s="312"/>
      <c r="D2" s="312"/>
      <c r="E2" s="312"/>
      <c r="F2" s="312"/>
      <c r="G2" s="312"/>
      <c r="H2" s="312"/>
    </row>
    <row r="3" ht="16.5" spans="1:8">
      <c r="A3" s="313"/>
      <c r="D3" s="314"/>
      <c r="E3" s="314"/>
      <c r="F3" s="314"/>
      <c r="G3" s="314"/>
      <c r="H3" s="286" t="s">
        <v>34</v>
      </c>
    </row>
    <row r="4" ht="12.75" customHeight="true" spans="1:8">
      <c r="A4" s="315" t="s">
        <v>2</v>
      </c>
      <c r="B4" s="316" t="s">
        <v>395</v>
      </c>
      <c r="C4" s="317"/>
      <c r="D4" s="318"/>
      <c r="E4" s="335"/>
      <c r="F4" s="335"/>
      <c r="G4" s="335"/>
      <c r="H4" s="336"/>
    </row>
    <row r="5" ht="29.25" customHeight="true" spans="1:8">
      <c r="A5" s="319"/>
      <c r="B5" s="320"/>
      <c r="C5" s="321" t="s">
        <v>381</v>
      </c>
      <c r="D5" s="322" t="s">
        <v>382</v>
      </c>
      <c r="E5" s="322" t="s">
        <v>383</v>
      </c>
      <c r="F5" s="322" t="s">
        <v>384</v>
      </c>
      <c r="G5" s="322" t="s">
        <v>385</v>
      </c>
      <c r="H5" s="321" t="s">
        <v>386</v>
      </c>
    </row>
    <row r="6" ht="15" customHeight="true" spans="1:8">
      <c r="A6" s="323" t="s">
        <v>406</v>
      </c>
      <c r="B6" s="324">
        <f t="shared" ref="B6:H6" si="0">B7+B23</f>
        <v>3920905</v>
      </c>
      <c r="C6" s="324">
        <f t="shared" si="0"/>
        <v>324880.593350262</v>
      </c>
      <c r="D6" s="324">
        <f t="shared" si="0"/>
        <v>9002.01713389248</v>
      </c>
      <c r="E6" s="324">
        <f t="shared" si="0"/>
        <v>946684.508055052</v>
      </c>
      <c r="F6" s="324">
        <f t="shared" si="0"/>
        <v>1640816.78853401</v>
      </c>
      <c r="G6" s="324">
        <f t="shared" si="0"/>
        <v>270559.008250788</v>
      </c>
      <c r="H6" s="324">
        <f t="shared" si="0"/>
        <v>728961.084675996</v>
      </c>
    </row>
    <row r="7" s="309" customFormat="true" ht="15" customHeight="true" spans="1:8">
      <c r="A7" s="323" t="s">
        <v>407</v>
      </c>
      <c r="B7" s="229">
        <v>3598405</v>
      </c>
      <c r="C7" s="229">
        <v>229811</v>
      </c>
      <c r="D7" s="229">
        <v>6985</v>
      </c>
      <c r="E7" s="229">
        <v>929745</v>
      </c>
      <c r="F7" s="229">
        <v>1515849</v>
      </c>
      <c r="G7" s="229">
        <v>248520</v>
      </c>
      <c r="H7" s="229">
        <v>667494</v>
      </c>
    </row>
    <row r="8" s="309" customFormat="true" ht="15" customHeight="true" spans="1:8">
      <c r="A8" s="323" t="s">
        <v>10</v>
      </c>
      <c r="B8" s="229">
        <v>643607</v>
      </c>
      <c r="C8" s="325">
        <v>119234</v>
      </c>
      <c r="D8" s="229">
        <v>2330</v>
      </c>
      <c r="E8" s="229">
        <v>77395</v>
      </c>
      <c r="F8" s="325">
        <v>310142</v>
      </c>
      <c r="G8" s="325">
        <v>110481</v>
      </c>
      <c r="H8" s="325">
        <v>24027</v>
      </c>
    </row>
    <row r="9" ht="15" customHeight="true" spans="1:8">
      <c r="A9" s="323" t="s">
        <v>11</v>
      </c>
      <c r="B9" s="229">
        <v>2954798</v>
      </c>
      <c r="C9" s="325">
        <v>110577</v>
      </c>
      <c r="D9" s="229">
        <v>4655</v>
      </c>
      <c r="E9" s="229">
        <v>852351</v>
      </c>
      <c r="F9" s="325">
        <v>1205708</v>
      </c>
      <c r="G9" s="325">
        <v>138039</v>
      </c>
      <c r="H9" s="325">
        <v>643467</v>
      </c>
    </row>
    <row r="10" ht="15" customHeight="true" spans="1:8">
      <c r="A10" s="323" t="s">
        <v>12</v>
      </c>
      <c r="B10" s="229">
        <v>3598405</v>
      </c>
      <c r="C10" s="325">
        <v>229811</v>
      </c>
      <c r="D10" s="229">
        <v>6985</v>
      </c>
      <c r="E10" s="229">
        <v>929745</v>
      </c>
      <c r="F10" s="325">
        <v>1515849</v>
      </c>
      <c r="G10" s="325">
        <v>248520</v>
      </c>
      <c r="H10" s="325">
        <v>667494</v>
      </c>
    </row>
    <row r="11" ht="15" customHeight="true" spans="1:8">
      <c r="A11" s="323" t="s">
        <v>398</v>
      </c>
      <c r="B11" s="229">
        <v>1913328</v>
      </c>
      <c r="C11" s="325">
        <v>0</v>
      </c>
      <c r="D11" s="229">
        <v>0</v>
      </c>
      <c r="E11" s="229">
        <v>480970</v>
      </c>
      <c r="F11" s="325">
        <v>1172604</v>
      </c>
      <c r="G11" s="325">
        <v>46827</v>
      </c>
      <c r="H11" s="325">
        <v>212927</v>
      </c>
    </row>
    <row r="12" ht="15" customHeight="true" spans="1:8">
      <c r="A12" s="323" t="s">
        <v>399</v>
      </c>
      <c r="B12" s="229">
        <v>934973</v>
      </c>
      <c r="C12" s="325">
        <v>92340</v>
      </c>
      <c r="D12" s="229">
        <v>0</v>
      </c>
      <c r="E12" s="229">
        <v>245618</v>
      </c>
      <c r="F12" s="325">
        <v>158891</v>
      </c>
      <c r="G12" s="325">
        <v>89201</v>
      </c>
      <c r="H12" s="325">
        <v>348922</v>
      </c>
    </row>
    <row r="13" ht="15" customHeight="true" spans="1:8">
      <c r="A13" s="323" t="s">
        <v>400</v>
      </c>
      <c r="B13" s="229">
        <v>750104</v>
      </c>
      <c r="C13" s="325">
        <v>137471</v>
      </c>
      <c r="D13" s="229">
        <v>6985</v>
      </c>
      <c r="E13" s="229">
        <v>203157</v>
      </c>
      <c r="F13" s="325">
        <v>184354</v>
      </c>
      <c r="G13" s="325">
        <v>112492</v>
      </c>
      <c r="H13" s="325">
        <v>105645</v>
      </c>
    </row>
    <row r="14" ht="15" customHeight="true" spans="1:8">
      <c r="A14" s="323" t="s">
        <v>401</v>
      </c>
      <c r="B14" s="229">
        <v>0</v>
      </c>
      <c r="C14" s="325">
        <v>0</v>
      </c>
      <c r="D14" s="229">
        <v>0</v>
      </c>
      <c r="E14" s="229">
        <v>0</v>
      </c>
      <c r="F14" s="325">
        <v>0</v>
      </c>
      <c r="G14" s="325">
        <v>0</v>
      </c>
      <c r="H14" s="325">
        <v>0</v>
      </c>
    </row>
    <row r="15" ht="15" customHeight="true" spans="1:8">
      <c r="A15" s="323" t="s">
        <v>44</v>
      </c>
      <c r="B15" s="229">
        <v>63850</v>
      </c>
      <c r="C15" s="325">
        <v>9769</v>
      </c>
      <c r="D15" s="229">
        <v>0</v>
      </c>
      <c r="E15" s="229">
        <v>0</v>
      </c>
      <c r="F15" s="325">
        <v>1906</v>
      </c>
      <c r="G15" s="325">
        <v>0</v>
      </c>
      <c r="H15" s="325">
        <v>52175</v>
      </c>
    </row>
    <row r="16" ht="15" customHeight="true" spans="1:8">
      <c r="A16" s="323" t="s">
        <v>45</v>
      </c>
      <c r="B16" s="229">
        <v>0</v>
      </c>
      <c r="C16" s="325">
        <v>0</v>
      </c>
      <c r="D16" s="229">
        <v>0</v>
      </c>
      <c r="E16" s="229">
        <v>0</v>
      </c>
      <c r="F16" s="325">
        <v>0</v>
      </c>
      <c r="G16" s="325">
        <v>0</v>
      </c>
      <c r="H16" s="325">
        <v>0</v>
      </c>
    </row>
    <row r="17" s="309" customFormat="true" ht="15" customHeight="true" spans="1:9">
      <c r="A17" s="323" t="s">
        <v>46</v>
      </c>
      <c r="B17" s="229">
        <v>0</v>
      </c>
      <c r="C17" s="325">
        <v>0</v>
      </c>
      <c r="D17" s="229">
        <v>0</v>
      </c>
      <c r="E17" s="229">
        <v>0</v>
      </c>
      <c r="F17" s="325">
        <v>0</v>
      </c>
      <c r="G17" s="325">
        <v>0</v>
      </c>
      <c r="H17" s="325">
        <v>0</v>
      </c>
      <c r="I17" s="310"/>
    </row>
    <row r="18" ht="15" customHeight="true" spans="1:8">
      <c r="A18" s="323" t="s">
        <v>47</v>
      </c>
      <c r="B18" s="229">
        <v>2082922</v>
      </c>
      <c r="C18" s="325">
        <v>174734</v>
      </c>
      <c r="D18" s="229">
        <v>6370</v>
      </c>
      <c r="E18" s="229">
        <v>803629</v>
      </c>
      <c r="F18" s="325">
        <v>329113</v>
      </c>
      <c r="G18" s="325">
        <v>202255</v>
      </c>
      <c r="H18" s="325">
        <v>566821</v>
      </c>
    </row>
    <row r="19" ht="15" customHeight="true" spans="1:8">
      <c r="A19" s="323" t="s">
        <v>48</v>
      </c>
      <c r="B19" s="229">
        <v>1297649</v>
      </c>
      <c r="C19" s="325">
        <v>28938</v>
      </c>
      <c r="D19" s="229">
        <v>394</v>
      </c>
      <c r="E19" s="229">
        <v>30775</v>
      </c>
      <c r="F19" s="325">
        <v>1164230</v>
      </c>
      <c r="G19" s="325">
        <v>32251</v>
      </c>
      <c r="H19" s="325">
        <v>41061</v>
      </c>
    </row>
    <row r="20" s="309" customFormat="true" ht="15" customHeight="true" spans="1:9">
      <c r="A20" s="323" t="s">
        <v>49</v>
      </c>
      <c r="B20" s="229">
        <v>125009</v>
      </c>
      <c r="C20" s="325">
        <v>11046</v>
      </c>
      <c r="D20" s="229">
        <v>221</v>
      </c>
      <c r="E20" s="229">
        <v>96668</v>
      </c>
      <c r="F20" s="325">
        <v>4573</v>
      </c>
      <c r="G20" s="325">
        <v>9439</v>
      </c>
      <c r="H20" s="325">
        <v>3062</v>
      </c>
      <c r="I20" s="310"/>
    </row>
    <row r="21" ht="15" customHeight="true" spans="1:8">
      <c r="A21" s="323" t="s">
        <v>50</v>
      </c>
      <c r="B21" s="229">
        <v>28975</v>
      </c>
      <c r="C21" s="229">
        <v>5325</v>
      </c>
      <c r="D21" s="229">
        <v>0</v>
      </c>
      <c r="E21" s="229">
        <v>-1326</v>
      </c>
      <c r="F21" s="229">
        <v>16027</v>
      </c>
      <c r="G21" s="229">
        <v>4575</v>
      </c>
      <c r="H21" s="229">
        <v>4375</v>
      </c>
    </row>
    <row r="22" ht="15" customHeight="true" spans="1:8">
      <c r="A22" s="323" t="s">
        <v>390</v>
      </c>
      <c r="B22" s="325">
        <v>2124364</v>
      </c>
      <c r="C22" s="325">
        <v>39037</v>
      </c>
      <c r="D22" s="325">
        <v>3289</v>
      </c>
      <c r="E22" s="325">
        <v>494186</v>
      </c>
      <c r="F22" s="325">
        <v>1114598</v>
      </c>
      <c r="G22" s="325">
        <v>36667</v>
      </c>
      <c r="H22" s="325">
        <v>436586</v>
      </c>
    </row>
    <row r="23" ht="15" customHeight="true" spans="1:8">
      <c r="A23" s="323" t="s">
        <v>408</v>
      </c>
      <c r="B23" s="229">
        <v>322500</v>
      </c>
      <c r="C23" s="325">
        <v>95069.5933502622</v>
      </c>
      <c r="D23" s="229">
        <v>2017.01713389248</v>
      </c>
      <c r="E23" s="229">
        <v>16939.5080550521</v>
      </c>
      <c r="F23" s="325">
        <v>124967.788534009</v>
      </c>
      <c r="G23" s="325">
        <v>22039.0082507883</v>
      </c>
      <c r="H23" s="325">
        <v>61467.0846759955</v>
      </c>
    </row>
    <row r="24" ht="15" customHeight="true" spans="1:8">
      <c r="A24" s="326" t="s">
        <v>409</v>
      </c>
      <c r="B24" s="327">
        <v>119.340543128337</v>
      </c>
      <c r="C24" s="327">
        <v>112.237758753396</v>
      </c>
      <c r="D24" s="327">
        <v>113.355271316759</v>
      </c>
      <c r="E24" s="327">
        <v>144.045294646332</v>
      </c>
      <c r="F24" s="327">
        <v>110.96951272315</v>
      </c>
      <c r="G24" s="327">
        <v>127.108511061974</v>
      </c>
      <c r="H24" s="327">
        <v>104.677552814644</v>
      </c>
    </row>
    <row r="25" s="309" customFormat="true" ht="15" customHeight="true" spans="1:8">
      <c r="A25" s="323" t="s">
        <v>407</v>
      </c>
      <c r="B25" s="327">
        <v>120.9</v>
      </c>
      <c r="C25" s="327">
        <v>116.431724137931</v>
      </c>
      <c r="D25" s="327">
        <v>116.359655172414</v>
      </c>
      <c r="E25" s="327">
        <v>144.971034482759</v>
      </c>
      <c r="F25" s="327">
        <v>111.675172413793</v>
      </c>
      <c r="G25" s="327">
        <v>128.251034482759</v>
      </c>
      <c r="H25" s="327">
        <v>104.684482758621</v>
      </c>
    </row>
    <row r="26" ht="15" customHeight="true" spans="1:8">
      <c r="A26" s="323" t="s">
        <v>10</v>
      </c>
      <c r="B26" s="327">
        <v>100.504482758621</v>
      </c>
      <c r="C26" s="327">
        <v>118.593793103448</v>
      </c>
      <c r="D26" s="327">
        <v>123.062068965517</v>
      </c>
      <c r="E26" s="327">
        <v>34.7846889952153</v>
      </c>
      <c r="F26" s="327">
        <v>112.395862068966</v>
      </c>
      <c r="G26" s="327">
        <v>103.315172413793</v>
      </c>
      <c r="H26" s="327">
        <v>90.5645933014354</v>
      </c>
    </row>
    <row r="27" ht="15" customHeight="true" spans="1:8">
      <c r="A27" s="323" t="s">
        <v>11</v>
      </c>
      <c r="B27" s="327">
        <v>126.37724137931</v>
      </c>
      <c r="C27" s="327">
        <v>114.485862068966</v>
      </c>
      <c r="D27" s="327">
        <v>113.116551724138</v>
      </c>
      <c r="E27" s="327">
        <v>164.069310344828</v>
      </c>
      <c r="F27" s="327">
        <v>111.458965517241</v>
      </c>
      <c r="G27" s="327">
        <v>138.41275862069</v>
      </c>
      <c r="H27" s="327">
        <v>105.188965517241</v>
      </c>
    </row>
    <row r="28" ht="15" customHeight="true" spans="1:8">
      <c r="A28" s="323" t="s">
        <v>12</v>
      </c>
      <c r="B28" s="327"/>
      <c r="C28" s="327"/>
      <c r="D28" s="327"/>
      <c r="E28" s="327"/>
      <c r="F28" s="327"/>
      <c r="G28" s="327"/>
      <c r="H28" s="327"/>
    </row>
    <row r="29" ht="15" customHeight="true" spans="1:8">
      <c r="A29" s="323" t="s">
        <v>398</v>
      </c>
      <c r="B29" s="327">
        <v>111.603103448276</v>
      </c>
      <c r="C29" s="327"/>
      <c r="D29" s="327"/>
      <c r="E29" s="327">
        <v>116.72</v>
      </c>
      <c r="F29" s="327">
        <v>111.891379310345</v>
      </c>
      <c r="G29" s="327"/>
      <c r="H29" s="327">
        <v>100</v>
      </c>
    </row>
    <row r="30" ht="15" customHeight="true" spans="1:8">
      <c r="A30" s="323" t="s">
        <v>399</v>
      </c>
      <c r="B30" s="327">
        <v>133.44</v>
      </c>
      <c r="C30" s="327">
        <v>131.998620689655</v>
      </c>
      <c r="D30" s="327"/>
      <c r="E30" s="327">
        <v>194.986896551724</v>
      </c>
      <c r="F30" s="327">
        <v>111.74724137931</v>
      </c>
      <c r="G30" s="327">
        <v>131.710344827586</v>
      </c>
      <c r="H30" s="327">
        <v>108.792413793103</v>
      </c>
    </row>
    <row r="31" ht="15" customHeight="true" spans="1:8">
      <c r="A31" s="323" t="s">
        <v>400</v>
      </c>
      <c r="B31" s="327">
        <v>121.116206896552</v>
      </c>
      <c r="C31" s="327">
        <v>111.531034482759</v>
      </c>
      <c r="D31" s="327">
        <v>116.359655172414</v>
      </c>
      <c r="E31" s="327">
        <v>148.07</v>
      </c>
      <c r="F31" s="327">
        <v>110.522068965517</v>
      </c>
      <c r="G31" s="327">
        <v>115.206551724138</v>
      </c>
      <c r="H31" s="327">
        <v>98.0574162679426</v>
      </c>
    </row>
    <row r="32" ht="15" customHeight="true" spans="1:8">
      <c r="A32" s="323" t="s">
        <v>401</v>
      </c>
      <c r="B32" s="327"/>
      <c r="C32" s="327"/>
      <c r="D32" s="327"/>
      <c r="E32" s="327"/>
      <c r="F32" s="327"/>
      <c r="G32" s="327"/>
      <c r="H32" s="327"/>
    </row>
    <row r="33" ht="15" customHeight="true" spans="1:8">
      <c r="A33" s="323" t="s">
        <v>44</v>
      </c>
      <c r="B33" s="327">
        <v>102.594482758621</v>
      </c>
      <c r="C33" s="327">
        <v>102.666551724138</v>
      </c>
      <c r="D33" s="327"/>
      <c r="E33" s="327"/>
      <c r="F33" s="327"/>
      <c r="G33" s="327"/>
      <c r="H33" s="327">
        <v>102.594482758621</v>
      </c>
    </row>
    <row r="34" ht="15" customHeight="true" spans="1:8">
      <c r="A34" s="323" t="s">
        <v>45</v>
      </c>
      <c r="B34" s="327"/>
      <c r="C34" s="327"/>
      <c r="D34" s="327"/>
      <c r="E34" s="327"/>
      <c r="F34" s="327"/>
      <c r="G34" s="327"/>
      <c r="H34" s="327"/>
    </row>
    <row r="35" ht="15" customHeight="true" spans="1:8">
      <c r="A35" s="323" t="s">
        <v>46</v>
      </c>
      <c r="B35" s="327"/>
      <c r="C35" s="327"/>
      <c r="D35" s="327"/>
      <c r="E35" s="327"/>
      <c r="F35" s="327"/>
      <c r="G35" s="327"/>
      <c r="H35" s="327"/>
    </row>
    <row r="36" ht="15" customHeight="true" spans="1:8">
      <c r="A36" s="323" t="s">
        <v>47</v>
      </c>
      <c r="B36" s="327">
        <v>126.737586206897</v>
      </c>
      <c r="C36" s="327">
        <v>113.621034482759</v>
      </c>
      <c r="D36" s="327">
        <v>114.341724137931</v>
      </c>
      <c r="E36" s="327">
        <v>152.033793103448</v>
      </c>
      <c r="F36" s="327">
        <v>113.693103448276</v>
      </c>
      <c r="G36" s="327">
        <v>130.413103448276</v>
      </c>
      <c r="H36" s="327">
        <v>104.252068965517</v>
      </c>
    </row>
    <row r="37" ht="15" customHeight="true" spans="1:8">
      <c r="A37" s="323" t="s">
        <v>48</v>
      </c>
      <c r="B37" s="327">
        <v>111.819310344828</v>
      </c>
      <c r="C37" s="327">
        <v>129.620344827586</v>
      </c>
      <c r="D37" s="327">
        <v>146.556551724138</v>
      </c>
      <c r="E37" s="327">
        <v>114.197586206897</v>
      </c>
      <c r="F37" s="327">
        <v>111.24275862069</v>
      </c>
      <c r="G37" s="327">
        <v>113.693103448276</v>
      </c>
      <c r="H37" s="327">
        <v>111.170689655172</v>
      </c>
    </row>
    <row r="38" ht="15" customHeight="true" spans="1:8">
      <c r="A38" s="323" t="s">
        <v>49</v>
      </c>
      <c r="B38" s="327">
        <v>104.684482758621</v>
      </c>
      <c r="C38" s="327">
        <v>136.971379310345</v>
      </c>
      <c r="D38" s="327">
        <v>127.242068965517</v>
      </c>
      <c r="E38" s="327">
        <v>100.360344827586</v>
      </c>
      <c r="F38" s="327">
        <v>86.6794258373206</v>
      </c>
      <c r="G38" s="327">
        <v>119.674827586207</v>
      </c>
      <c r="H38" s="327">
        <v>66.2822966507177</v>
      </c>
    </row>
    <row r="39" ht="15" customHeight="true" spans="1:8">
      <c r="A39" s="323" t="s">
        <v>50</v>
      </c>
      <c r="B39" s="327">
        <v>104.035862068966</v>
      </c>
      <c r="C39" s="327">
        <v>116.431724137931</v>
      </c>
      <c r="D39" s="327"/>
      <c r="E39" s="327"/>
      <c r="F39" s="327">
        <v>113.476896551724</v>
      </c>
      <c r="G39" s="327">
        <v>35.4784688995215</v>
      </c>
      <c r="H39" s="327">
        <v>168.465517241379</v>
      </c>
    </row>
    <row r="40" ht="15" customHeight="true" spans="1:8">
      <c r="A40" s="323" t="s">
        <v>390</v>
      </c>
      <c r="B40" s="327">
        <v>119.891034482759</v>
      </c>
      <c r="C40" s="327">
        <v>123.566551724138</v>
      </c>
      <c r="D40" s="327">
        <v>119.674827586207</v>
      </c>
      <c r="E40" s="327">
        <v>154.123793103448</v>
      </c>
      <c r="F40" s="327">
        <v>111.458965517241</v>
      </c>
      <c r="G40" s="327">
        <v>131.638275862069</v>
      </c>
      <c r="H40" s="327">
        <v>103.171034482759</v>
      </c>
    </row>
    <row r="41" ht="15" customHeight="true" spans="1:8">
      <c r="A41" s="328" t="s">
        <v>408</v>
      </c>
      <c r="B41" s="329">
        <v>106.7</v>
      </c>
      <c r="C41" s="329">
        <v>106.7</v>
      </c>
      <c r="D41" s="329">
        <v>106.7</v>
      </c>
      <c r="E41" s="329">
        <v>106.7</v>
      </c>
      <c r="F41" s="329">
        <v>106.7</v>
      </c>
      <c r="G41" s="329">
        <v>106.7</v>
      </c>
      <c r="H41" s="329">
        <v>106.7</v>
      </c>
    </row>
    <row r="42" ht="15" customHeight="true" spans="1:8">
      <c r="A42" s="330"/>
      <c r="B42" s="331"/>
      <c r="C42" s="331"/>
      <c r="D42" s="331"/>
      <c r="E42" s="331"/>
      <c r="F42" s="331"/>
      <c r="G42" s="331"/>
      <c r="H42" s="331"/>
    </row>
    <row r="43" ht="17.25" spans="1:8">
      <c r="A43" s="332"/>
      <c r="B43" s="333"/>
      <c r="C43" s="333"/>
      <c r="D43" s="333"/>
      <c r="E43" s="333"/>
      <c r="F43" s="333"/>
      <c r="G43" s="333"/>
      <c r="H43" s="333"/>
    </row>
    <row r="44" spans="1:8">
      <c r="A44" s="334"/>
      <c r="B44" s="333"/>
      <c r="C44" s="333"/>
      <c r="D44" s="333"/>
      <c r="E44" s="333"/>
      <c r="F44" s="333"/>
      <c r="G44" s="333"/>
      <c r="H44" s="333"/>
    </row>
    <row r="45" spans="1:8">
      <c r="A45" s="334"/>
      <c r="B45" s="333"/>
      <c r="C45" s="333"/>
      <c r="D45" s="333"/>
      <c r="E45" s="333"/>
      <c r="F45" s="333"/>
      <c r="G45" s="333"/>
      <c r="H45" s="333"/>
    </row>
    <row r="46" spans="1:8">
      <c r="A46" s="334"/>
      <c r="B46" s="333"/>
      <c r="C46" s="333"/>
      <c r="D46" s="333"/>
      <c r="E46" s="333"/>
      <c r="F46" s="333"/>
      <c r="G46" s="333"/>
      <c r="H46" s="333"/>
    </row>
    <row r="47" spans="1:8">
      <c r="A47" s="323"/>
      <c r="B47" s="333"/>
      <c r="C47" s="333"/>
      <c r="D47" s="333"/>
      <c r="E47" s="333"/>
      <c r="F47" s="333"/>
      <c r="G47" s="333"/>
      <c r="H47" s="333"/>
    </row>
    <row r="48" spans="1:8">
      <c r="A48" s="323"/>
      <c r="B48" s="333"/>
      <c r="C48" s="333"/>
      <c r="D48" s="333"/>
      <c r="E48" s="333"/>
      <c r="F48" s="333"/>
      <c r="G48" s="333"/>
      <c r="H48" s="333"/>
    </row>
    <row r="49" spans="1:8">
      <c r="A49" s="323"/>
      <c r="B49" s="333"/>
      <c r="C49" s="333"/>
      <c r="D49" s="333"/>
      <c r="E49" s="333"/>
      <c r="F49" s="333"/>
      <c r="G49" s="333"/>
      <c r="H49" s="333"/>
    </row>
    <row r="50" spans="1:8">
      <c r="A50" s="323"/>
      <c r="B50" s="333"/>
      <c r="C50" s="333"/>
      <c r="D50" s="333"/>
      <c r="E50" s="333"/>
      <c r="F50" s="333"/>
      <c r="G50" s="333"/>
      <c r="H50" s="333"/>
    </row>
    <row r="51" spans="1:8">
      <c r="A51" s="323"/>
      <c r="B51" s="333"/>
      <c r="C51" s="333"/>
      <c r="D51" s="333"/>
      <c r="E51" s="333"/>
      <c r="F51" s="333"/>
      <c r="G51" s="333"/>
      <c r="H51" s="333"/>
    </row>
    <row r="52" spans="1:8">
      <c r="A52" s="323"/>
      <c r="B52" s="333"/>
      <c r="C52" s="333"/>
      <c r="D52" s="333"/>
      <c r="E52" s="333"/>
      <c r="F52" s="333"/>
      <c r="G52" s="333"/>
      <c r="H52" s="333"/>
    </row>
    <row r="53" spans="1:8">
      <c r="A53" s="323"/>
      <c r="B53" s="333"/>
      <c r="C53" s="333"/>
      <c r="D53" s="333"/>
      <c r="E53" s="333"/>
      <c r="F53" s="333"/>
      <c r="G53" s="333"/>
      <c r="H53" s="333"/>
    </row>
    <row r="54" spans="1:8">
      <c r="A54" s="323"/>
      <c r="B54" s="333"/>
      <c r="C54" s="333"/>
      <c r="D54" s="333"/>
      <c r="E54" s="333"/>
      <c r="F54" s="333"/>
      <c r="G54" s="333"/>
      <c r="H54" s="333"/>
    </row>
    <row r="55" spans="1:8">
      <c r="A55" s="323"/>
      <c r="B55" s="333"/>
      <c r="C55" s="333"/>
      <c r="D55" s="333"/>
      <c r="E55" s="333"/>
      <c r="F55" s="333"/>
      <c r="G55" s="333"/>
      <c r="H55" s="333"/>
    </row>
    <row r="56" spans="1:8">
      <c r="A56" s="323"/>
      <c r="B56" s="333"/>
      <c r="C56" s="333"/>
      <c r="D56" s="333"/>
      <c r="E56" s="333"/>
      <c r="F56" s="333"/>
      <c r="G56" s="333"/>
      <c r="H56" s="333"/>
    </row>
    <row r="57" spans="1:8">
      <c r="A57" s="323"/>
      <c r="B57" s="333"/>
      <c r="C57" s="333"/>
      <c r="D57" s="333"/>
      <c r="E57" s="333"/>
      <c r="F57" s="333"/>
      <c r="G57" s="333"/>
      <c r="H57" s="333"/>
    </row>
    <row r="58" spans="1:8">
      <c r="A58" s="323"/>
      <c r="B58" s="333"/>
      <c r="C58" s="333"/>
      <c r="D58" s="333"/>
      <c r="E58" s="333"/>
      <c r="F58" s="333"/>
      <c r="G58" s="333"/>
      <c r="H58" s="333"/>
    </row>
    <row r="59" spans="1:8">
      <c r="A59" s="323"/>
      <c r="B59" s="333"/>
      <c r="C59" s="333"/>
      <c r="D59" s="333"/>
      <c r="E59" s="333"/>
      <c r="F59" s="333"/>
      <c r="G59" s="333"/>
      <c r="H59" s="333"/>
    </row>
    <row r="60" ht="16.5" spans="1:8">
      <c r="A60" s="328"/>
      <c r="B60" s="333"/>
      <c r="C60" s="333"/>
      <c r="D60" s="333"/>
      <c r="E60" s="333"/>
      <c r="F60" s="333"/>
      <c r="G60" s="333"/>
      <c r="H60" s="333"/>
    </row>
  </sheetData>
  <mergeCells count="5">
    <mergeCell ref="A1:H1"/>
    <mergeCell ref="A2:H2"/>
    <mergeCell ref="D4:H4"/>
    <mergeCell ref="A4:A5"/>
    <mergeCell ref="B4:B5"/>
  </mergeCells>
  <pageMargins left="1.14" right="0.94" top="1.38" bottom="1.26" header="0.51" footer="0.94"/>
  <pageSetup paperSize="9" firstPageNumber="220" orientation="portrait" useFirstPageNumber="true"/>
  <headerFooter alignWithMargins="0" scaleWithDoc="0">
    <oddFooter>&amp;C222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24"/>
  </sheetPr>
  <dimension ref="A1:J48"/>
  <sheetViews>
    <sheetView showZeros="0" zoomScale="115" zoomScaleNormal="115" workbookViewId="0">
      <selection activeCell="H44" sqref="H44"/>
    </sheetView>
  </sheetViews>
  <sheetFormatPr defaultColWidth="9" defaultRowHeight="15.75"/>
  <cols>
    <col min="1" max="1" width="28.375" customWidth="true"/>
    <col min="2" max="2" width="6.875" customWidth="true"/>
    <col min="3" max="3" width="6.5" customWidth="true"/>
    <col min="4" max="4" width="5.875" customWidth="true"/>
    <col min="5" max="5" width="6.5" customWidth="true"/>
    <col min="6" max="6" width="6.875" customWidth="true"/>
    <col min="7" max="9" width="6.5" customWidth="true"/>
    <col min="10" max="10" width="15.375"/>
  </cols>
  <sheetData>
    <row r="1" ht="20.1" customHeight="true" spans="1:9">
      <c r="A1" s="272" t="s">
        <v>410</v>
      </c>
      <c r="B1" s="41"/>
      <c r="C1" s="41"/>
      <c r="D1" s="41"/>
      <c r="E1" s="41"/>
      <c r="F1" s="41"/>
      <c r="G1" s="41"/>
      <c r="H1" s="41"/>
      <c r="I1" s="41"/>
    </row>
    <row r="2" ht="15" customHeight="true" spans="8:9">
      <c r="H2" s="286" t="s">
        <v>34</v>
      </c>
      <c r="I2" s="286"/>
    </row>
    <row r="3" ht="12.75" customHeight="true" spans="1:9">
      <c r="A3" s="289" t="s">
        <v>379</v>
      </c>
      <c r="B3" s="290" t="s">
        <v>4</v>
      </c>
      <c r="C3" s="291"/>
      <c r="D3" s="291"/>
      <c r="E3" s="291"/>
      <c r="F3" s="291"/>
      <c r="G3" s="291"/>
      <c r="H3" s="291"/>
      <c r="I3" s="301"/>
    </row>
    <row r="4" ht="23.25" customHeight="true" spans="1:9">
      <c r="A4" s="292"/>
      <c r="B4" s="293" t="s">
        <v>411</v>
      </c>
      <c r="C4" s="293" t="s">
        <v>381</v>
      </c>
      <c r="D4" s="293" t="s">
        <v>382</v>
      </c>
      <c r="E4" s="293" t="s">
        <v>383</v>
      </c>
      <c r="F4" s="293" t="s">
        <v>384</v>
      </c>
      <c r="G4" s="293" t="s">
        <v>385</v>
      </c>
      <c r="H4" s="300" t="s">
        <v>386</v>
      </c>
      <c r="I4" s="302"/>
    </row>
    <row r="5" s="288" customFormat="true" ht="13.5" customHeight="true" spans="1:9">
      <c r="A5" s="294" t="s">
        <v>241</v>
      </c>
      <c r="B5" s="304">
        <v>3598405</v>
      </c>
      <c r="C5" s="304">
        <v>229811</v>
      </c>
      <c r="D5" s="304">
        <v>6985</v>
      </c>
      <c r="E5" s="304">
        <v>929745</v>
      </c>
      <c r="F5" s="304">
        <v>1515849</v>
      </c>
      <c r="G5" s="304">
        <v>248520</v>
      </c>
      <c r="H5" s="304">
        <v>667494</v>
      </c>
      <c r="I5" s="307"/>
    </row>
    <row r="6" ht="13.5" customHeight="true" spans="1:10">
      <c r="A6" s="279" t="s">
        <v>63</v>
      </c>
      <c r="B6" s="215">
        <v>0</v>
      </c>
      <c r="C6" s="215">
        <v>0</v>
      </c>
      <c r="D6" s="215">
        <v>0</v>
      </c>
      <c r="E6" s="215">
        <v>0</v>
      </c>
      <c r="F6" s="215">
        <v>0</v>
      </c>
      <c r="G6" s="215">
        <v>0</v>
      </c>
      <c r="H6" s="215">
        <v>0</v>
      </c>
      <c r="I6" s="308"/>
      <c r="J6" s="288"/>
    </row>
    <row r="7" ht="13.5" customHeight="true" spans="1:10">
      <c r="A7" s="279" t="s">
        <v>64</v>
      </c>
      <c r="B7" s="215">
        <v>0</v>
      </c>
      <c r="C7" s="215">
        <v>0</v>
      </c>
      <c r="D7" s="215">
        <v>0</v>
      </c>
      <c r="E7" s="215">
        <v>0</v>
      </c>
      <c r="F7" s="215">
        <v>0</v>
      </c>
      <c r="G7" s="215">
        <v>0</v>
      </c>
      <c r="H7" s="215">
        <v>0</v>
      </c>
      <c r="I7" s="308"/>
      <c r="J7" s="288"/>
    </row>
    <row r="8" ht="13.5" customHeight="true" spans="1:10">
      <c r="A8" s="279" t="s">
        <v>65</v>
      </c>
      <c r="B8" s="215">
        <v>0</v>
      </c>
      <c r="C8" s="215">
        <v>0</v>
      </c>
      <c r="D8" s="215">
        <v>0</v>
      </c>
      <c r="E8" s="215">
        <v>0</v>
      </c>
      <c r="F8" s="215">
        <v>0</v>
      </c>
      <c r="G8" s="215">
        <v>0</v>
      </c>
      <c r="H8" s="215">
        <v>0</v>
      </c>
      <c r="I8" s="308"/>
      <c r="J8" s="288"/>
    </row>
    <row r="9" ht="13.5" customHeight="true" spans="1:10">
      <c r="A9" s="279" t="s">
        <v>66</v>
      </c>
      <c r="B9" s="215">
        <v>0</v>
      </c>
      <c r="C9" s="215">
        <v>0</v>
      </c>
      <c r="D9" s="215">
        <v>0</v>
      </c>
      <c r="E9" s="215">
        <v>0</v>
      </c>
      <c r="F9" s="215">
        <v>0</v>
      </c>
      <c r="G9" s="215">
        <v>0</v>
      </c>
      <c r="H9" s="215">
        <v>0</v>
      </c>
      <c r="I9" s="308"/>
      <c r="J9" s="288"/>
    </row>
    <row r="10" ht="13.5" customHeight="true" spans="1:10">
      <c r="A10" s="279" t="s">
        <v>67</v>
      </c>
      <c r="B10" s="215">
        <v>28156</v>
      </c>
      <c r="C10" s="215">
        <v>1734</v>
      </c>
      <c r="D10" s="215">
        <v>0</v>
      </c>
      <c r="E10" s="215">
        <v>0</v>
      </c>
      <c r="F10" s="215">
        <v>0</v>
      </c>
      <c r="G10" s="215">
        <v>15389</v>
      </c>
      <c r="H10" s="215">
        <v>11033</v>
      </c>
      <c r="I10" s="308"/>
      <c r="J10" s="288"/>
    </row>
    <row r="11" ht="13.5" customHeight="true" spans="1:10">
      <c r="A11" s="279" t="s">
        <v>412</v>
      </c>
      <c r="B11" s="215">
        <v>0</v>
      </c>
      <c r="C11" s="215">
        <v>0</v>
      </c>
      <c r="D11" s="215">
        <v>0</v>
      </c>
      <c r="E11" s="215">
        <v>0</v>
      </c>
      <c r="F11" s="215">
        <v>0</v>
      </c>
      <c r="G11" s="215">
        <v>0</v>
      </c>
      <c r="H11" s="215">
        <v>0</v>
      </c>
      <c r="I11" s="308"/>
      <c r="J11" s="288"/>
    </row>
    <row r="12" ht="13.5" customHeight="true" spans="1:10">
      <c r="A12" s="279" t="s">
        <v>69</v>
      </c>
      <c r="B12" s="215">
        <v>0</v>
      </c>
      <c r="C12" s="215">
        <v>0</v>
      </c>
      <c r="D12" s="215">
        <v>0</v>
      </c>
      <c r="E12" s="215">
        <v>0</v>
      </c>
      <c r="F12" s="215">
        <v>0</v>
      </c>
      <c r="G12" s="215">
        <v>0</v>
      </c>
      <c r="H12" s="215">
        <v>0</v>
      </c>
      <c r="I12" s="308"/>
      <c r="J12" s="288"/>
    </row>
    <row r="13" ht="13.5" customHeight="true" spans="1:10">
      <c r="A13" s="279" t="s">
        <v>70</v>
      </c>
      <c r="B13" s="215">
        <v>81288</v>
      </c>
      <c r="C13" s="215">
        <v>15574</v>
      </c>
      <c r="D13" s="215">
        <v>2330</v>
      </c>
      <c r="E13" s="215">
        <v>53282</v>
      </c>
      <c r="F13" s="215">
        <v>1461</v>
      </c>
      <c r="G13" s="215">
        <v>7117</v>
      </c>
      <c r="H13" s="215">
        <v>1524</v>
      </c>
      <c r="I13" s="308"/>
      <c r="J13" s="288"/>
    </row>
    <row r="14" ht="13.5" customHeight="true" spans="1:10">
      <c r="A14" s="279" t="s">
        <v>71</v>
      </c>
      <c r="B14" s="215">
        <v>144140</v>
      </c>
      <c r="C14" s="215">
        <v>443</v>
      </c>
      <c r="D14" s="215">
        <v>0</v>
      </c>
      <c r="E14" s="215">
        <v>0</v>
      </c>
      <c r="F14" s="215">
        <v>77284</v>
      </c>
      <c r="G14" s="215">
        <v>63899</v>
      </c>
      <c r="H14" s="215">
        <v>2515</v>
      </c>
      <c r="I14" s="308"/>
      <c r="J14" s="288"/>
    </row>
    <row r="15" ht="13.5" customHeight="true" spans="1:10">
      <c r="A15" s="279" t="s">
        <v>72</v>
      </c>
      <c r="B15" s="215">
        <v>6201</v>
      </c>
      <c r="C15" s="215">
        <v>1913</v>
      </c>
      <c r="D15" s="215">
        <v>0</v>
      </c>
      <c r="E15" s="215">
        <v>0</v>
      </c>
      <c r="F15" s="215">
        <v>2200</v>
      </c>
      <c r="G15" s="215">
        <v>0</v>
      </c>
      <c r="H15" s="215">
        <v>2088</v>
      </c>
      <c r="I15" s="308"/>
      <c r="J15" s="288"/>
    </row>
    <row r="16" ht="13.5" customHeight="true" spans="1:10">
      <c r="A16" s="279" t="s">
        <v>73</v>
      </c>
      <c r="B16" s="215">
        <v>0</v>
      </c>
      <c r="C16" s="215">
        <v>0</v>
      </c>
      <c r="D16" s="215">
        <v>0</v>
      </c>
      <c r="E16" s="215">
        <v>0</v>
      </c>
      <c r="F16" s="215">
        <v>0</v>
      </c>
      <c r="G16" s="215">
        <v>0</v>
      </c>
      <c r="H16" s="215">
        <v>0</v>
      </c>
      <c r="I16" s="308"/>
      <c r="J16" s="288"/>
    </row>
    <row r="17" ht="13.5" customHeight="true" spans="1:10">
      <c r="A17" s="279" t="s">
        <v>74</v>
      </c>
      <c r="B17" s="215">
        <v>953</v>
      </c>
      <c r="C17" s="215">
        <v>0</v>
      </c>
      <c r="D17" s="215">
        <v>0</v>
      </c>
      <c r="E17" s="215">
        <v>0</v>
      </c>
      <c r="F17" s="215">
        <v>0</v>
      </c>
      <c r="G17" s="215">
        <v>953</v>
      </c>
      <c r="H17" s="215">
        <v>0</v>
      </c>
      <c r="I17" s="308"/>
      <c r="J17" s="288"/>
    </row>
    <row r="18" ht="13.5" customHeight="true" spans="1:10">
      <c r="A18" s="279" t="s">
        <v>75</v>
      </c>
      <c r="B18" s="215">
        <v>17180</v>
      </c>
      <c r="C18" s="215">
        <v>8359</v>
      </c>
      <c r="D18" s="215">
        <v>0</v>
      </c>
      <c r="E18" s="215">
        <v>6053</v>
      </c>
      <c r="F18" s="215">
        <v>0</v>
      </c>
      <c r="G18" s="215">
        <v>1056</v>
      </c>
      <c r="H18" s="215">
        <v>1711</v>
      </c>
      <c r="I18" s="308"/>
      <c r="J18" s="288"/>
    </row>
    <row r="19" ht="13.5" customHeight="true" spans="1:10">
      <c r="A19" s="279" t="s">
        <v>76</v>
      </c>
      <c r="B19" s="215">
        <v>18142</v>
      </c>
      <c r="C19" s="215">
        <v>12288</v>
      </c>
      <c r="D19" s="215">
        <v>0</v>
      </c>
      <c r="E19" s="215">
        <v>0</v>
      </c>
      <c r="F19" s="215">
        <v>3041</v>
      </c>
      <c r="G19" s="215">
        <v>2813</v>
      </c>
      <c r="H19" s="215">
        <v>0</v>
      </c>
      <c r="I19" s="308"/>
      <c r="J19" s="288"/>
    </row>
    <row r="20" ht="13.5" customHeight="true" spans="1:10">
      <c r="A20" s="279" t="s">
        <v>77</v>
      </c>
      <c r="B20" s="215">
        <v>12008</v>
      </c>
      <c r="C20" s="215">
        <v>0</v>
      </c>
      <c r="D20" s="215">
        <v>0</v>
      </c>
      <c r="E20" s="215">
        <v>0</v>
      </c>
      <c r="F20" s="215">
        <v>9312</v>
      </c>
      <c r="G20" s="215">
        <v>0</v>
      </c>
      <c r="H20" s="215">
        <v>2696</v>
      </c>
      <c r="I20" s="308"/>
      <c r="J20" s="288"/>
    </row>
    <row r="21" ht="13.5" customHeight="true" spans="1:10">
      <c r="A21" s="279" t="s">
        <v>78</v>
      </c>
      <c r="B21" s="215">
        <v>26958</v>
      </c>
      <c r="C21" s="215">
        <v>0</v>
      </c>
      <c r="D21" s="215">
        <v>0</v>
      </c>
      <c r="E21" s="215">
        <v>0</v>
      </c>
      <c r="F21" s="215">
        <v>26958</v>
      </c>
      <c r="G21" s="215">
        <v>0</v>
      </c>
      <c r="H21" s="215">
        <v>0</v>
      </c>
      <c r="I21" s="308"/>
      <c r="J21" s="288"/>
    </row>
    <row r="22" ht="13.5" customHeight="true" spans="1:10">
      <c r="A22" s="279" t="s">
        <v>79</v>
      </c>
      <c r="B22" s="215">
        <v>23955</v>
      </c>
      <c r="C22" s="215">
        <v>0</v>
      </c>
      <c r="D22" s="215">
        <v>0</v>
      </c>
      <c r="E22" s="215">
        <v>10019</v>
      </c>
      <c r="F22" s="215">
        <v>6039</v>
      </c>
      <c r="G22" s="215">
        <v>563</v>
      </c>
      <c r="H22" s="215">
        <v>7334</v>
      </c>
      <c r="I22" s="308"/>
      <c r="J22" s="288"/>
    </row>
    <row r="23" ht="13.5" customHeight="true" spans="1:10">
      <c r="A23" s="279" t="s">
        <v>80</v>
      </c>
      <c r="B23" s="215">
        <v>5527</v>
      </c>
      <c r="C23" s="215">
        <v>0</v>
      </c>
      <c r="D23" s="215">
        <v>0</v>
      </c>
      <c r="E23" s="215">
        <v>0</v>
      </c>
      <c r="F23" s="215">
        <v>5527</v>
      </c>
      <c r="G23" s="215">
        <v>0</v>
      </c>
      <c r="H23" s="215">
        <v>0</v>
      </c>
      <c r="I23" s="308"/>
      <c r="J23" s="288"/>
    </row>
    <row r="24" ht="13.5" customHeight="true" spans="1:10">
      <c r="A24" s="279" t="s">
        <v>81</v>
      </c>
      <c r="B24" s="215">
        <v>2064</v>
      </c>
      <c r="C24" s="215">
        <v>0</v>
      </c>
      <c r="D24" s="215">
        <v>0</v>
      </c>
      <c r="E24" s="215">
        <v>1456</v>
      </c>
      <c r="F24" s="215">
        <v>0</v>
      </c>
      <c r="G24" s="215">
        <v>343</v>
      </c>
      <c r="H24" s="215">
        <v>266</v>
      </c>
      <c r="I24" s="308"/>
      <c r="J24" s="288"/>
    </row>
    <row r="25" ht="13.5" customHeight="true" spans="1:10">
      <c r="A25" s="279" t="s">
        <v>413</v>
      </c>
      <c r="B25" s="215">
        <v>212</v>
      </c>
      <c r="C25" s="215">
        <v>0</v>
      </c>
      <c r="D25" s="215">
        <v>0</v>
      </c>
      <c r="E25" s="215">
        <v>0</v>
      </c>
      <c r="F25" s="215">
        <v>212</v>
      </c>
      <c r="G25" s="215">
        <v>0</v>
      </c>
      <c r="H25" s="215">
        <v>0</v>
      </c>
      <c r="I25" s="308"/>
      <c r="J25" s="288"/>
    </row>
    <row r="26" ht="13.5" customHeight="true" spans="1:10">
      <c r="A26" s="279" t="s">
        <v>83</v>
      </c>
      <c r="B26" s="215">
        <v>10757</v>
      </c>
      <c r="C26" s="215">
        <v>2263</v>
      </c>
      <c r="D26" s="215">
        <v>0</v>
      </c>
      <c r="E26" s="215">
        <v>1010</v>
      </c>
      <c r="F26" s="215">
        <v>6494</v>
      </c>
      <c r="G26" s="215">
        <v>0</v>
      </c>
      <c r="H26" s="215">
        <v>991</v>
      </c>
      <c r="I26" s="308"/>
      <c r="J26" s="288"/>
    </row>
    <row r="27" ht="13.5" customHeight="true" spans="1:10">
      <c r="A27" s="279" t="s">
        <v>84</v>
      </c>
      <c r="B27" s="215">
        <v>4218</v>
      </c>
      <c r="C27" s="215">
        <v>1157</v>
      </c>
      <c r="D27" s="215">
        <v>0</v>
      </c>
      <c r="E27" s="215">
        <v>0</v>
      </c>
      <c r="F27" s="215">
        <v>0</v>
      </c>
      <c r="G27" s="215">
        <v>0</v>
      </c>
      <c r="H27" s="215">
        <v>3062</v>
      </c>
      <c r="I27" s="308"/>
      <c r="J27" s="288"/>
    </row>
    <row r="28" ht="13.5" customHeight="true" spans="1:10">
      <c r="A28" s="279" t="s">
        <v>85</v>
      </c>
      <c r="B28" s="215">
        <v>0</v>
      </c>
      <c r="C28" s="215">
        <v>0</v>
      </c>
      <c r="D28" s="215">
        <v>0</v>
      </c>
      <c r="E28" s="215">
        <v>0</v>
      </c>
      <c r="F28" s="215">
        <v>0</v>
      </c>
      <c r="G28" s="215">
        <v>0</v>
      </c>
      <c r="H28" s="215">
        <v>0</v>
      </c>
      <c r="I28" s="308"/>
      <c r="J28" s="288"/>
    </row>
    <row r="29" ht="13.5" customHeight="true" spans="1:10">
      <c r="A29" s="279" t="s">
        <v>86</v>
      </c>
      <c r="B29" s="215">
        <v>42127</v>
      </c>
      <c r="C29" s="215">
        <v>9591</v>
      </c>
      <c r="D29" s="215">
        <v>0</v>
      </c>
      <c r="E29" s="215">
        <v>906</v>
      </c>
      <c r="F29" s="215">
        <v>24943</v>
      </c>
      <c r="G29" s="215">
        <v>6687</v>
      </c>
      <c r="H29" s="215">
        <v>0</v>
      </c>
      <c r="I29" s="308"/>
      <c r="J29" s="288"/>
    </row>
    <row r="30" ht="13.5" customHeight="true" spans="1:10">
      <c r="A30" s="279" t="s">
        <v>87</v>
      </c>
      <c r="B30" s="215">
        <v>337104</v>
      </c>
      <c r="C30" s="215">
        <v>35612</v>
      </c>
      <c r="D30" s="215">
        <v>0</v>
      </c>
      <c r="E30" s="215">
        <v>26943</v>
      </c>
      <c r="F30" s="215">
        <v>15080</v>
      </c>
      <c r="G30" s="215">
        <v>25690</v>
      </c>
      <c r="H30" s="215">
        <v>233778</v>
      </c>
      <c r="I30" s="308"/>
      <c r="J30" s="288"/>
    </row>
    <row r="31" ht="13.5" customHeight="true" spans="1:10">
      <c r="A31" s="279" t="s">
        <v>88</v>
      </c>
      <c r="B31" s="215">
        <v>306211</v>
      </c>
      <c r="C31" s="215">
        <v>2304</v>
      </c>
      <c r="D31" s="215">
        <v>0</v>
      </c>
      <c r="E31" s="215">
        <v>86034</v>
      </c>
      <c r="F31" s="215">
        <v>854</v>
      </c>
      <c r="G31" s="215">
        <v>0</v>
      </c>
      <c r="H31" s="215">
        <v>217019</v>
      </c>
      <c r="I31" s="308"/>
      <c r="J31" s="288"/>
    </row>
    <row r="32" ht="13.5" customHeight="true" spans="1:10">
      <c r="A32" s="279" t="s">
        <v>89</v>
      </c>
      <c r="B32" s="215">
        <v>470532</v>
      </c>
      <c r="C32" s="215">
        <v>0</v>
      </c>
      <c r="D32" s="215">
        <v>0</v>
      </c>
      <c r="E32" s="215">
        <v>466560</v>
      </c>
      <c r="F32" s="215">
        <v>0</v>
      </c>
      <c r="G32" s="215">
        <v>0</v>
      </c>
      <c r="H32" s="215">
        <v>3972</v>
      </c>
      <c r="I32" s="308"/>
      <c r="J32" s="288"/>
    </row>
    <row r="33" ht="13.5" customHeight="true" spans="1:10">
      <c r="A33" s="296" t="s">
        <v>90</v>
      </c>
      <c r="B33" s="215">
        <v>287391</v>
      </c>
      <c r="C33" s="215">
        <v>69569</v>
      </c>
      <c r="D33" s="215">
        <v>0</v>
      </c>
      <c r="E33" s="215">
        <v>7416</v>
      </c>
      <c r="F33" s="215">
        <v>161633</v>
      </c>
      <c r="G33" s="215">
        <v>19267</v>
      </c>
      <c r="H33" s="215">
        <v>29505</v>
      </c>
      <c r="I33" s="308"/>
      <c r="J33" s="288"/>
    </row>
    <row r="34" ht="13.5" customHeight="true" spans="1:10">
      <c r="A34" s="279" t="s">
        <v>91</v>
      </c>
      <c r="B34" s="215">
        <v>98238</v>
      </c>
      <c r="C34" s="215">
        <v>4003</v>
      </c>
      <c r="D34" s="215">
        <v>0</v>
      </c>
      <c r="E34" s="215">
        <v>1058</v>
      </c>
      <c r="F34" s="215">
        <v>15641</v>
      </c>
      <c r="G34" s="215">
        <v>0</v>
      </c>
      <c r="H34" s="215">
        <v>77536</v>
      </c>
      <c r="I34" s="308"/>
      <c r="J34" s="288"/>
    </row>
    <row r="35" ht="13.5" customHeight="true" spans="1:10">
      <c r="A35" s="279" t="s">
        <v>92</v>
      </c>
      <c r="B35" s="215">
        <v>1992</v>
      </c>
      <c r="C35" s="215">
        <v>595</v>
      </c>
      <c r="D35" s="215">
        <v>0</v>
      </c>
      <c r="E35" s="215">
        <v>1397</v>
      </c>
      <c r="F35" s="215">
        <v>0</v>
      </c>
      <c r="G35" s="215">
        <v>0</v>
      </c>
      <c r="H35" s="215">
        <v>0</v>
      </c>
      <c r="I35" s="308"/>
      <c r="J35" s="288"/>
    </row>
    <row r="36" ht="13.5" customHeight="true" spans="1:10">
      <c r="A36" s="279" t="s">
        <v>93</v>
      </c>
      <c r="B36" s="215">
        <v>2774</v>
      </c>
      <c r="C36" s="215">
        <v>2194</v>
      </c>
      <c r="D36" s="215">
        <v>0</v>
      </c>
      <c r="E36" s="215">
        <v>0</v>
      </c>
      <c r="F36" s="215">
        <v>580</v>
      </c>
      <c r="G36" s="215">
        <v>0</v>
      </c>
      <c r="H36" s="215">
        <v>0</v>
      </c>
      <c r="I36" s="308"/>
      <c r="J36" s="288"/>
    </row>
    <row r="37" ht="13.5" customHeight="true" spans="1:10">
      <c r="A37" s="297" t="s">
        <v>94</v>
      </c>
      <c r="B37" s="215">
        <v>4348</v>
      </c>
      <c r="C37" s="215">
        <v>4348</v>
      </c>
      <c r="D37" s="215">
        <v>0</v>
      </c>
      <c r="E37" s="215">
        <v>0</v>
      </c>
      <c r="F37" s="215">
        <v>0</v>
      </c>
      <c r="G37" s="215">
        <v>0</v>
      </c>
      <c r="H37" s="215">
        <v>0</v>
      </c>
      <c r="I37" s="308"/>
      <c r="J37" s="288"/>
    </row>
    <row r="38" ht="13.5" customHeight="true" spans="1:10">
      <c r="A38" s="279" t="s">
        <v>95</v>
      </c>
      <c r="B38" s="305">
        <v>232804</v>
      </c>
      <c r="C38" s="215">
        <v>12357</v>
      </c>
      <c r="D38" s="215">
        <v>0</v>
      </c>
      <c r="E38" s="215">
        <v>185388</v>
      </c>
      <c r="F38" s="215">
        <v>30532</v>
      </c>
      <c r="G38" s="215">
        <v>0</v>
      </c>
      <c r="H38" s="215">
        <v>4527</v>
      </c>
      <c r="I38" s="308"/>
      <c r="J38" s="288"/>
    </row>
    <row r="39" ht="13.5" customHeight="true" spans="1:10">
      <c r="A39" s="279" t="s">
        <v>96</v>
      </c>
      <c r="B39" s="215">
        <v>5017</v>
      </c>
      <c r="C39" s="215">
        <v>0</v>
      </c>
      <c r="D39" s="215">
        <v>0</v>
      </c>
      <c r="E39" s="215">
        <v>610</v>
      </c>
      <c r="F39" s="215">
        <v>3147</v>
      </c>
      <c r="G39" s="215">
        <v>0</v>
      </c>
      <c r="H39" s="215">
        <v>1261</v>
      </c>
      <c r="I39" s="308"/>
      <c r="J39" s="288"/>
    </row>
    <row r="40" ht="13.5" customHeight="true" spans="1:10">
      <c r="A40" s="279" t="s">
        <v>97</v>
      </c>
      <c r="B40" s="215">
        <v>0</v>
      </c>
      <c r="C40" s="215">
        <v>0</v>
      </c>
      <c r="D40" s="215">
        <v>0</v>
      </c>
      <c r="E40" s="215">
        <v>0</v>
      </c>
      <c r="F40" s="215">
        <v>0</v>
      </c>
      <c r="G40" s="215">
        <v>0</v>
      </c>
      <c r="H40" s="215">
        <v>0</v>
      </c>
      <c r="I40" s="308"/>
      <c r="J40" s="288"/>
    </row>
    <row r="41" ht="13.5" customHeight="true" spans="1:10">
      <c r="A41" s="279" t="s">
        <v>98</v>
      </c>
      <c r="B41" s="215">
        <v>592</v>
      </c>
      <c r="C41" s="215">
        <v>592</v>
      </c>
      <c r="D41" s="215">
        <v>0</v>
      </c>
      <c r="E41" s="215">
        <v>0</v>
      </c>
      <c r="F41" s="215">
        <v>0</v>
      </c>
      <c r="G41" s="215">
        <v>0</v>
      </c>
      <c r="H41" s="215">
        <v>0</v>
      </c>
      <c r="I41" s="308"/>
      <c r="J41" s="288"/>
    </row>
    <row r="42" ht="13.5" customHeight="true" spans="1:10">
      <c r="A42" s="279" t="s">
        <v>99</v>
      </c>
      <c r="B42" s="215">
        <v>12026</v>
      </c>
      <c r="C42" s="215">
        <v>0</v>
      </c>
      <c r="D42" s="215">
        <v>0</v>
      </c>
      <c r="E42" s="215">
        <v>5882</v>
      </c>
      <c r="F42" s="215">
        <v>0</v>
      </c>
      <c r="G42" s="215">
        <v>639</v>
      </c>
      <c r="H42" s="215">
        <v>5506</v>
      </c>
      <c r="I42" s="308"/>
      <c r="J42" s="288"/>
    </row>
    <row r="43" ht="13.5" customHeight="true" spans="1:10">
      <c r="A43" s="279" t="s">
        <v>100</v>
      </c>
      <c r="B43" s="215">
        <v>0</v>
      </c>
      <c r="C43" s="215">
        <v>0</v>
      </c>
      <c r="D43" s="215">
        <v>0</v>
      </c>
      <c r="E43" s="215">
        <v>0</v>
      </c>
      <c r="F43" s="215">
        <v>0</v>
      </c>
      <c r="G43" s="215">
        <v>0</v>
      </c>
      <c r="H43" s="215">
        <v>0</v>
      </c>
      <c r="I43" s="308"/>
      <c r="J43" s="288"/>
    </row>
    <row r="44" ht="13.5" customHeight="true" spans="1:10">
      <c r="A44" s="279" t="s">
        <v>101</v>
      </c>
      <c r="B44" s="215">
        <v>1368308</v>
      </c>
      <c r="C44" s="215">
        <v>31053</v>
      </c>
      <c r="D44" s="215">
        <v>3289</v>
      </c>
      <c r="E44" s="215">
        <v>53969</v>
      </c>
      <c r="F44" s="215">
        <v>1122015</v>
      </c>
      <c r="G44" s="215">
        <v>100442</v>
      </c>
      <c r="H44" s="215">
        <v>57540</v>
      </c>
      <c r="I44" s="308"/>
      <c r="J44" s="288"/>
    </row>
    <row r="45" ht="13.5" customHeight="true" spans="1:10">
      <c r="A45" s="279" t="s">
        <v>102</v>
      </c>
      <c r="B45" s="215">
        <v>24391</v>
      </c>
      <c r="C45" s="215">
        <v>3183</v>
      </c>
      <c r="D45" s="215">
        <v>0</v>
      </c>
      <c r="E45" s="215">
        <v>19308</v>
      </c>
      <c r="F45" s="215">
        <v>991</v>
      </c>
      <c r="G45" s="215">
        <v>910</v>
      </c>
      <c r="H45" s="215">
        <v>0</v>
      </c>
      <c r="I45" s="308"/>
      <c r="J45" s="288"/>
    </row>
    <row r="46" ht="13.5" customHeight="true" spans="1:10">
      <c r="A46" s="282" t="s">
        <v>103</v>
      </c>
      <c r="B46" s="306">
        <v>22791</v>
      </c>
      <c r="C46" s="306">
        <v>10679</v>
      </c>
      <c r="D46" s="306">
        <v>1366</v>
      </c>
      <c r="E46" s="306">
        <v>2455</v>
      </c>
      <c r="F46" s="306">
        <v>1906</v>
      </c>
      <c r="G46" s="306">
        <v>2753</v>
      </c>
      <c r="H46" s="306">
        <v>3632</v>
      </c>
      <c r="I46" s="308"/>
      <c r="J46" s="288"/>
    </row>
    <row r="47" ht="1.5" customHeight="true" spans="2:9">
      <c r="B47" s="299"/>
      <c r="C47" s="299"/>
      <c r="D47" s="299"/>
      <c r="E47" s="299"/>
      <c r="G47" s="299"/>
      <c r="H47" s="299"/>
      <c r="I47" s="299"/>
    </row>
    <row r="48" spans="2:9">
      <c r="B48" s="299"/>
      <c r="C48" s="299"/>
      <c r="D48" s="299"/>
      <c r="E48" s="299"/>
      <c r="F48" s="299"/>
      <c r="G48" s="299"/>
      <c r="H48" s="299"/>
      <c r="I48" s="299"/>
    </row>
  </sheetData>
  <mergeCells count="3">
    <mergeCell ref="A1:H1"/>
    <mergeCell ref="B3:H3"/>
    <mergeCell ref="A3:A4"/>
  </mergeCells>
  <pageMargins left="1.14" right="0.94" top="1.38" bottom="1.18" header="0.51" footer="0.94"/>
  <pageSetup paperSize="9" firstPageNumber="222" orientation="portrait" useFirstPageNumber="true"/>
  <headerFooter alignWithMargins="0" scaleWithDoc="0">
    <oddFooter>&amp;C223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0"/>
  </sheetPr>
  <dimension ref="A1:R48"/>
  <sheetViews>
    <sheetView showZeros="0" zoomScale="115" zoomScaleNormal="115" workbookViewId="0">
      <selection activeCell="J5" sqref="J5"/>
    </sheetView>
  </sheetViews>
  <sheetFormatPr defaultColWidth="9" defaultRowHeight="15.75"/>
  <cols>
    <col min="1" max="1" width="28.125" customWidth="true"/>
    <col min="2" max="2" width="7.5" customWidth="true"/>
    <col min="3" max="3" width="6.125" customWidth="true"/>
    <col min="4" max="4" width="6" customWidth="true"/>
    <col min="5" max="5" width="8.03333333333333" customWidth="true"/>
    <col min="6" max="6" width="6.375" customWidth="true"/>
    <col min="7" max="7" width="6.25" customWidth="true"/>
    <col min="8" max="9" width="6.375" customWidth="true"/>
    <col min="10" max="10" width="9.99166666666667" customWidth="true"/>
    <col min="11" max="16" width="6.375" customWidth="true"/>
  </cols>
  <sheetData>
    <row r="1" ht="18" customHeight="true" spans="1:16">
      <c r="A1" s="272" t="s">
        <v>414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ht="18" customHeight="true" spans="8:16">
      <c r="H2" s="286" t="s">
        <v>34</v>
      </c>
      <c r="I2" s="286"/>
      <c r="J2" s="286"/>
      <c r="K2" s="286"/>
      <c r="L2" s="286"/>
      <c r="M2" s="286"/>
      <c r="N2" s="286"/>
      <c r="O2" s="286"/>
      <c r="P2" s="286"/>
    </row>
    <row r="3" ht="12.75" customHeight="true" spans="1:16">
      <c r="A3" s="289" t="s">
        <v>379</v>
      </c>
      <c r="B3" s="290" t="s">
        <v>4</v>
      </c>
      <c r="C3" s="291"/>
      <c r="D3" s="291"/>
      <c r="E3" s="291"/>
      <c r="F3" s="291"/>
      <c r="G3" s="291"/>
      <c r="H3" s="291"/>
      <c r="I3" s="301"/>
      <c r="J3" s="301"/>
      <c r="K3" s="301"/>
      <c r="L3" s="301"/>
      <c r="M3" s="301"/>
      <c r="N3" s="301"/>
      <c r="O3" s="301"/>
      <c r="P3" s="301"/>
    </row>
    <row r="4" ht="23.25" customHeight="true" spans="1:16">
      <c r="A4" s="292"/>
      <c r="B4" s="293" t="s">
        <v>411</v>
      </c>
      <c r="C4" s="293" t="s">
        <v>381</v>
      </c>
      <c r="D4" s="293" t="s">
        <v>382</v>
      </c>
      <c r="E4" s="293" t="s">
        <v>383</v>
      </c>
      <c r="F4" s="293" t="s">
        <v>384</v>
      </c>
      <c r="G4" s="293" t="s">
        <v>385</v>
      </c>
      <c r="H4" s="300" t="s">
        <v>386</v>
      </c>
      <c r="I4" s="302"/>
      <c r="J4" s="302"/>
      <c r="K4" s="302"/>
      <c r="L4" s="302"/>
      <c r="M4" s="302"/>
      <c r="N4" s="302"/>
      <c r="O4" s="302"/>
      <c r="P4" s="302"/>
    </row>
    <row r="5" s="288" customFormat="true" ht="13.15" customHeight="true" spans="1:18">
      <c r="A5" s="294" t="s">
        <v>241</v>
      </c>
      <c r="B5" s="295">
        <v>21246201</v>
      </c>
      <c r="C5" s="295">
        <v>1165332</v>
      </c>
      <c r="D5" s="295">
        <v>43419</v>
      </c>
      <c r="E5" s="295">
        <v>11821425</v>
      </c>
      <c r="F5" s="295">
        <v>3319092</v>
      </c>
      <c r="G5" s="295">
        <v>1610427</v>
      </c>
      <c r="H5" s="295">
        <v>3286506</v>
      </c>
      <c r="I5" s="303"/>
      <c r="J5" s="303"/>
      <c r="K5" s="303"/>
      <c r="L5" s="303"/>
      <c r="M5" s="303"/>
      <c r="N5" s="303"/>
      <c r="O5" s="303"/>
      <c r="P5" s="303"/>
      <c r="Q5" s="303"/>
      <c r="R5" s="303"/>
    </row>
    <row r="6" ht="13.15" customHeight="true" spans="1:16">
      <c r="A6" s="279" t="s">
        <v>63</v>
      </c>
      <c r="B6" s="16">
        <v>0</v>
      </c>
      <c r="C6" s="16">
        <v>0</v>
      </c>
      <c r="D6" s="16">
        <v>0</v>
      </c>
      <c r="E6" s="16">
        <v>0</v>
      </c>
      <c r="F6" s="16">
        <v>0</v>
      </c>
      <c r="G6" s="16">
        <v>0</v>
      </c>
      <c r="H6" s="16">
        <v>0</v>
      </c>
      <c r="I6" s="13"/>
      <c r="J6" s="303"/>
      <c r="K6" s="13"/>
      <c r="L6" s="13"/>
      <c r="M6" s="13"/>
      <c r="N6" s="13"/>
      <c r="O6" s="13"/>
      <c r="P6" s="13"/>
    </row>
    <row r="7" ht="13.15" customHeight="true" spans="1:16">
      <c r="A7" s="279" t="s">
        <v>64</v>
      </c>
      <c r="B7" s="16">
        <v>0</v>
      </c>
      <c r="C7" s="16">
        <v>0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3"/>
      <c r="J7" s="303"/>
      <c r="K7" s="13"/>
      <c r="L7" s="13"/>
      <c r="M7" s="13"/>
      <c r="N7" s="13"/>
      <c r="O7" s="13"/>
      <c r="P7" s="13"/>
    </row>
    <row r="8" ht="13.15" customHeight="true" spans="1:16">
      <c r="A8" s="279" t="s">
        <v>65</v>
      </c>
      <c r="B8" s="16">
        <v>0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3"/>
      <c r="J8" s="303"/>
      <c r="K8" s="13"/>
      <c r="L8" s="13"/>
      <c r="M8" s="13"/>
      <c r="N8" s="13"/>
      <c r="O8" s="13"/>
      <c r="P8" s="13"/>
    </row>
    <row r="9" ht="13.15" customHeight="true" spans="1:16">
      <c r="A9" s="279" t="s">
        <v>66</v>
      </c>
      <c r="B9" s="16">
        <v>0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3"/>
      <c r="J9" s="303"/>
      <c r="K9" s="13"/>
      <c r="L9" s="13"/>
      <c r="M9" s="13"/>
      <c r="N9" s="13"/>
      <c r="O9" s="13"/>
      <c r="P9" s="13"/>
    </row>
    <row r="10" ht="13.15" customHeight="true" spans="1:16">
      <c r="A10" s="279" t="s">
        <v>67</v>
      </c>
      <c r="B10" s="16">
        <v>59400</v>
      </c>
      <c r="C10" s="16">
        <v>3657</v>
      </c>
      <c r="D10" s="16">
        <v>0</v>
      </c>
      <c r="E10" s="16">
        <v>0</v>
      </c>
      <c r="F10" s="16">
        <v>0</v>
      </c>
      <c r="G10" s="16">
        <v>32466</v>
      </c>
      <c r="H10" s="16">
        <v>23277</v>
      </c>
      <c r="I10" s="13"/>
      <c r="J10" s="303"/>
      <c r="K10" s="13"/>
      <c r="L10" s="13"/>
      <c r="M10" s="13"/>
      <c r="N10" s="13"/>
      <c r="O10" s="13"/>
      <c r="P10" s="13"/>
    </row>
    <row r="11" ht="13.15" customHeight="true" spans="1:16">
      <c r="A11" s="279" t="s">
        <v>412</v>
      </c>
      <c r="B11" s="16">
        <v>0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3"/>
      <c r="J11" s="303"/>
      <c r="K11" s="13"/>
      <c r="L11" s="13"/>
      <c r="M11" s="13"/>
      <c r="N11" s="13"/>
      <c r="O11" s="13"/>
      <c r="P11" s="13"/>
    </row>
    <row r="12" ht="13.15" customHeight="true" spans="1:16">
      <c r="A12" s="279" t="s">
        <v>69</v>
      </c>
      <c r="B12" s="16">
        <v>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3"/>
      <c r="J12" s="303"/>
      <c r="K12" s="13"/>
      <c r="L12" s="13"/>
      <c r="M12" s="13"/>
      <c r="N12" s="13"/>
      <c r="O12" s="13"/>
      <c r="P12" s="13"/>
    </row>
    <row r="13" ht="13.15" customHeight="true" spans="1:16">
      <c r="A13" s="279" t="s">
        <v>70</v>
      </c>
      <c r="B13" s="16">
        <v>1398414</v>
      </c>
      <c r="C13" s="16">
        <v>252810</v>
      </c>
      <c r="D13" s="16">
        <v>24457</v>
      </c>
      <c r="E13" s="16">
        <v>997031</v>
      </c>
      <c r="F13" s="16">
        <v>24075</v>
      </c>
      <c r="G13" s="16">
        <v>83413</v>
      </c>
      <c r="H13" s="16">
        <v>16628</v>
      </c>
      <c r="I13" s="13"/>
      <c r="J13" s="303"/>
      <c r="K13" s="13"/>
      <c r="L13" s="13"/>
      <c r="M13" s="13"/>
      <c r="N13" s="13"/>
      <c r="O13" s="13"/>
      <c r="P13" s="13"/>
    </row>
    <row r="14" ht="13.15" customHeight="true" spans="1:16">
      <c r="A14" s="279" t="s">
        <v>71</v>
      </c>
      <c r="B14" s="16">
        <v>450480</v>
      </c>
      <c r="C14" s="16">
        <v>1593</v>
      </c>
      <c r="D14" s="16">
        <v>0</v>
      </c>
      <c r="E14" s="16">
        <v>0</v>
      </c>
      <c r="F14" s="16">
        <v>156839</v>
      </c>
      <c r="G14" s="16">
        <v>288543</v>
      </c>
      <c r="H14" s="16">
        <v>3505</v>
      </c>
      <c r="I14" s="13"/>
      <c r="J14" s="303"/>
      <c r="K14" s="13"/>
      <c r="L14" s="13"/>
      <c r="M14" s="13"/>
      <c r="N14" s="13"/>
      <c r="O14" s="13"/>
      <c r="P14" s="13"/>
    </row>
    <row r="15" ht="13.15" customHeight="true" spans="1:16">
      <c r="A15" s="279" t="s">
        <v>72</v>
      </c>
      <c r="B15" s="16">
        <v>19721</v>
      </c>
      <c r="C15" s="16">
        <v>7014</v>
      </c>
      <c r="D15" s="16">
        <v>0</v>
      </c>
      <c r="E15" s="16">
        <v>0</v>
      </c>
      <c r="F15" s="16">
        <v>6520</v>
      </c>
      <c r="G15" s="16">
        <v>0</v>
      </c>
      <c r="H15" s="16">
        <v>6187</v>
      </c>
      <c r="I15" s="13"/>
      <c r="J15" s="303"/>
      <c r="K15" s="13"/>
      <c r="L15" s="13"/>
      <c r="M15" s="13"/>
      <c r="N15" s="13"/>
      <c r="O15" s="13"/>
      <c r="P15" s="13"/>
    </row>
    <row r="16" ht="13.15" customHeight="true" spans="1:16">
      <c r="A16" s="279" t="s">
        <v>73</v>
      </c>
      <c r="B16" s="16">
        <v>0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3"/>
      <c r="J16" s="303"/>
      <c r="K16" s="13"/>
      <c r="L16" s="13"/>
      <c r="M16" s="13"/>
      <c r="N16" s="13"/>
      <c r="O16" s="13"/>
      <c r="P16" s="13"/>
    </row>
    <row r="17" ht="13.15" customHeight="true" spans="1:16">
      <c r="A17" s="279" t="s">
        <v>74</v>
      </c>
      <c r="B17" s="16">
        <v>2293</v>
      </c>
      <c r="C17" s="16">
        <v>0</v>
      </c>
      <c r="D17" s="16">
        <v>0</v>
      </c>
      <c r="E17" s="16">
        <v>0</v>
      </c>
      <c r="F17" s="16">
        <v>0</v>
      </c>
      <c r="G17" s="16">
        <v>2293</v>
      </c>
      <c r="H17" s="16">
        <v>0</v>
      </c>
      <c r="I17" s="13"/>
      <c r="J17" s="303"/>
      <c r="K17" s="13"/>
      <c r="L17" s="13"/>
      <c r="M17" s="13"/>
      <c r="N17" s="13"/>
      <c r="O17" s="13"/>
      <c r="P17" s="13"/>
    </row>
    <row r="18" ht="13.15" customHeight="true" spans="1:16">
      <c r="A18" s="279" t="s">
        <v>75</v>
      </c>
      <c r="B18" s="16">
        <v>53791</v>
      </c>
      <c r="C18" s="16">
        <v>25743</v>
      </c>
      <c r="D18" s="16">
        <v>0</v>
      </c>
      <c r="E18" s="16">
        <v>17279</v>
      </c>
      <c r="F18" s="16">
        <v>0</v>
      </c>
      <c r="G18" s="16">
        <v>4832</v>
      </c>
      <c r="H18" s="16">
        <v>5938</v>
      </c>
      <c r="I18" s="13"/>
      <c r="J18" s="303"/>
      <c r="K18" s="13"/>
      <c r="L18" s="13"/>
      <c r="M18" s="13"/>
      <c r="N18" s="13"/>
      <c r="O18" s="13"/>
      <c r="P18" s="13"/>
    </row>
    <row r="19" ht="13.15" customHeight="true" spans="1:16">
      <c r="A19" s="279" t="s">
        <v>76</v>
      </c>
      <c r="B19" s="16">
        <v>35355</v>
      </c>
      <c r="C19" s="16">
        <v>22151</v>
      </c>
      <c r="D19" s="16">
        <v>0</v>
      </c>
      <c r="E19" s="16">
        <v>0</v>
      </c>
      <c r="F19" s="16">
        <v>6570</v>
      </c>
      <c r="G19" s="16">
        <v>6634</v>
      </c>
      <c r="H19" s="16">
        <v>0</v>
      </c>
      <c r="I19" s="13"/>
      <c r="J19" s="303"/>
      <c r="K19" s="13"/>
      <c r="L19" s="13"/>
      <c r="M19" s="13"/>
      <c r="N19" s="13"/>
      <c r="O19" s="13"/>
      <c r="P19" s="13"/>
    </row>
    <row r="20" ht="13.15" customHeight="true" spans="1:16">
      <c r="A20" s="279" t="s">
        <v>77</v>
      </c>
      <c r="B20" s="16">
        <v>56015</v>
      </c>
      <c r="C20" s="16">
        <v>0</v>
      </c>
      <c r="D20" s="16">
        <v>0</v>
      </c>
      <c r="E20" s="16">
        <v>0</v>
      </c>
      <c r="F20" s="16">
        <v>43442</v>
      </c>
      <c r="G20" s="16">
        <v>0</v>
      </c>
      <c r="H20" s="16">
        <v>12573</v>
      </c>
      <c r="I20" s="13"/>
      <c r="J20" s="303"/>
      <c r="K20" s="13"/>
      <c r="L20" s="13"/>
      <c r="M20" s="13"/>
      <c r="N20" s="13"/>
      <c r="O20" s="13"/>
      <c r="P20" s="13"/>
    </row>
    <row r="21" ht="13.15" customHeight="true" spans="1:16">
      <c r="A21" s="279" t="s">
        <v>78</v>
      </c>
      <c r="B21" s="16">
        <v>95599</v>
      </c>
      <c r="C21" s="16">
        <v>0</v>
      </c>
      <c r="D21" s="16">
        <v>0</v>
      </c>
      <c r="E21" s="16">
        <v>0</v>
      </c>
      <c r="F21" s="16">
        <v>95599</v>
      </c>
      <c r="G21" s="16">
        <v>0</v>
      </c>
      <c r="H21" s="16">
        <v>0</v>
      </c>
      <c r="I21" s="13"/>
      <c r="J21" s="303"/>
      <c r="K21" s="13"/>
      <c r="L21" s="13"/>
      <c r="M21" s="13"/>
      <c r="N21" s="13"/>
      <c r="O21" s="13"/>
      <c r="P21" s="13"/>
    </row>
    <row r="22" ht="13.15" customHeight="true" spans="1:16">
      <c r="A22" s="279" t="s">
        <v>79</v>
      </c>
      <c r="B22" s="16">
        <v>110272</v>
      </c>
      <c r="C22" s="16">
        <v>0</v>
      </c>
      <c r="D22" s="16">
        <v>0</v>
      </c>
      <c r="E22" s="16">
        <v>54188</v>
      </c>
      <c r="F22" s="16">
        <v>24138</v>
      </c>
      <c r="G22" s="16">
        <v>2250</v>
      </c>
      <c r="H22" s="16">
        <v>29697</v>
      </c>
      <c r="I22" s="13"/>
      <c r="J22" s="303"/>
      <c r="K22" s="13"/>
      <c r="L22" s="13"/>
      <c r="M22" s="13"/>
      <c r="N22" s="13"/>
      <c r="O22" s="13"/>
      <c r="P22" s="13"/>
    </row>
    <row r="23" ht="13.15" customHeight="true" spans="1:16">
      <c r="A23" s="279" t="s">
        <v>80</v>
      </c>
      <c r="B23" s="16">
        <v>23009</v>
      </c>
      <c r="C23" s="16">
        <v>0</v>
      </c>
      <c r="D23" s="16">
        <v>0</v>
      </c>
      <c r="E23" s="16">
        <v>0</v>
      </c>
      <c r="F23" s="16">
        <v>23009</v>
      </c>
      <c r="G23" s="16">
        <v>0</v>
      </c>
      <c r="H23" s="16">
        <v>0</v>
      </c>
      <c r="I23" s="13"/>
      <c r="J23" s="303"/>
      <c r="K23" s="13"/>
      <c r="L23" s="13"/>
      <c r="M23" s="13"/>
      <c r="N23" s="13"/>
      <c r="O23" s="13"/>
      <c r="P23" s="13"/>
    </row>
    <row r="24" ht="13.15" customHeight="true" spans="1:16">
      <c r="A24" s="279" t="s">
        <v>81</v>
      </c>
      <c r="B24" s="16">
        <v>12073</v>
      </c>
      <c r="C24" s="16">
        <v>0</v>
      </c>
      <c r="D24" s="16">
        <v>0</v>
      </c>
      <c r="E24" s="16">
        <v>5516</v>
      </c>
      <c r="F24" s="16">
        <v>0</v>
      </c>
      <c r="G24" s="16">
        <v>3691</v>
      </c>
      <c r="H24" s="16">
        <v>2866</v>
      </c>
      <c r="I24" s="13"/>
      <c r="J24" s="303"/>
      <c r="K24" s="13"/>
      <c r="L24" s="13"/>
      <c r="M24" s="13"/>
      <c r="N24" s="13"/>
      <c r="O24" s="13"/>
      <c r="P24" s="13"/>
    </row>
    <row r="25" ht="13.15" customHeight="true" spans="1:16">
      <c r="A25" s="279" t="s">
        <v>413</v>
      </c>
      <c r="B25" s="16">
        <v>2188</v>
      </c>
      <c r="C25" s="16">
        <v>0</v>
      </c>
      <c r="D25" s="16">
        <v>0</v>
      </c>
      <c r="E25" s="16">
        <v>0</v>
      </c>
      <c r="F25" s="16">
        <v>2188</v>
      </c>
      <c r="G25" s="16">
        <v>0</v>
      </c>
      <c r="H25" s="16">
        <v>0</v>
      </c>
      <c r="I25" s="13"/>
      <c r="J25" s="303"/>
      <c r="K25" s="13"/>
      <c r="L25" s="13"/>
      <c r="M25" s="13"/>
      <c r="N25" s="13"/>
      <c r="O25" s="13"/>
      <c r="P25" s="13"/>
    </row>
    <row r="26" ht="13.15" customHeight="true" spans="1:16">
      <c r="A26" s="279" t="s">
        <v>83</v>
      </c>
      <c r="B26" s="16">
        <v>68550</v>
      </c>
      <c r="C26" s="16">
        <v>10087</v>
      </c>
      <c r="D26" s="16">
        <v>0</v>
      </c>
      <c r="E26" s="16">
        <v>16825</v>
      </c>
      <c r="F26" s="16">
        <v>36892</v>
      </c>
      <c r="G26" s="16">
        <v>0</v>
      </c>
      <c r="H26" s="16">
        <v>4746</v>
      </c>
      <c r="I26" s="13"/>
      <c r="J26" s="303"/>
      <c r="K26" s="13"/>
      <c r="L26" s="13"/>
      <c r="M26" s="13"/>
      <c r="N26" s="13"/>
      <c r="O26" s="13"/>
      <c r="P26" s="13"/>
    </row>
    <row r="27" ht="13.15" customHeight="true" spans="1:16">
      <c r="A27" s="279" t="s">
        <v>84</v>
      </c>
      <c r="B27" s="16">
        <v>17715</v>
      </c>
      <c r="C27" s="16">
        <v>4183</v>
      </c>
      <c r="D27" s="16">
        <v>0</v>
      </c>
      <c r="E27" s="16">
        <v>0</v>
      </c>
      <c r="F27" s="16">
        <v>0</v>
      </c>
      <c r="G27" s="16">
        <v>0</v>
      </c>
      <c r="H27" s="16">
        <v>13532</v>
      </c>
      <c r="I27" s="13"/>
      <c r="J27" s="303"/>
      <c r="K27" s="13"/>
      <c r="L27" s="13"/>
      <c r="M27" s="13"/>
      <c r="N27" s="13"/>
      <c r="O27" s="13"/>
      <c r="P27" s="13"/>
    </row>
    <row r="28" ht="13.15" customHeight="true" spans="1:16">
      <c r="A28" s="279" t="s">
        <v>85</v>
      </c>
      <c r="B28" s="16">
        <v>0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3"/>
      <c r="J28" s="303"/>
      <c r="K28" s="13"/>
      <c r="L28" s="13"/>
      <c r="M28" s="13"/>
      <c r="N28" s="13"/>
      <c r="O28" s="13"/>
      <c r="P28" s="13"/>
    </row>
    <row r="29" ht="13.15" customHeight="true" spans="1:16">
      <c r="A29" s="279" t="s">
        <v>86</v>
      </c>
      <c r="B29" s="16">
        <v>141890</v>
      </c>
      <c r="C29" s="16">
        <v>31015</v>
      </c>
      <c r="D29" s="16">
        <v>0</v>
      </c>
      <c r="E29" s="16">
        <v>2800</v>
      </c>
      <c r="F29" s="16">
        <v>87398</v>
      </c>
      <c r="G29" s="16">
        <v>20677</v>
      </c>
      <c r="H29" s="16">
        <v>0</v>
      </c>
      <c r="I29" s="13"/>
      <c r="J29" s="303"/>
      <c r="K29" s="13"/>
      <c r="L29" s="13"/>
      <c r="M29" s="13"/>
      <c r="N29" s="13"/>
      <c r="O29" s="13"/>
      <c r="P29" s="13"/>
    </row>
    <row r="30" ht="13.15" customHeight="true" spans="1:16">
      <c r="A30" s="279" t="s">
        <v>87</v>
      </c>
      <c r="B30" s="16">
        <v>996297</v>
      </c>
      <c r="C30" s="16">
        <v>138506</v>
      </c>
      <c r="D30" s="16">
        <v>0</v>
      </c>
      <c r="E30" s="16">
        <v>120250</v>
      </c>
      <c r="F30" s="16">
        <v>81548</v>
      </c>
      <c r="G30" s="16">
        <v>162940</v>
      </c>
      <c r="H30" s="16">
        <v>493054</v>
      </c>
      <c r="I30" s="13"/>
      <c r="J30" s="303"/>
      <c r="K30" s="13"/>
      <c r="L30" s="13"/>
      <c r="M30" s="13"/>
      <c r="N30" s="13"/>
      <c r="O30" s="13"/>
      <c r="P30" s="13"/>
    </row>
    <row r="31" ht="13.15" customHeight="true" spans="1:16">
      <c r="A31" s="279" t="s">
        <v>88</v>
      </c>
      <c r="B31" s="16">
        <v>6765731</v>
      </c>
      <c r="C31" s="16">
        <v>34233</v>
      </c>
      <c r="D31" s="16">
        <v>0</v>
      </c>
      <c r="E31" s="16">
        <v>4941150</v>
      </c>
      <c r="F31" s="16">
        <v>6172</v>
      </c>
      <c r="G31" s="16">
        <v>0</v>
      </c>
      <c r="H31" s="16">
        <v>1784177</v>
      </c>
      <c r="I31" s="13"/>
      <c r="J31" s="303"/>
      <c r="K31" s="13"/>
      <c r="L31" s="13"/>
      <c r="M31" s="13"/>
      <c r="N31" s="13"/>
      <c r="O31" s="13"/>
      <c r="P31" s="13"/>
    </row>
    <row r="32" ht="13.15" customHeight="true" spans="1:16">
      <c r="A32" s="279" t="s">
        <v>89</v>
      </c>
      <c r="B32" s="16">
        <v>3578494</v>
      </c>
      <c r="C32" s="16">
        <v>0</v>
      </c>
      <c r="D32" s="16">
        <v>0</v>
      </c>
      <c r="E32" s="16">
        <v>3566113</v>
      </c>
      <c r="F32" s="16">
        <v>0</v>
      </c>
      <c r="G32" s="16">
        <v>0</v>
      </c>
      <c r="H32" s="16">
        <v>12381</v>
      </c>
      <c r="I32" s="13"/>
      <c r="J32" s="303"/>
      <c r="K32" s="13"/>
      <c r="L32" s="13"/>
      <c r="M32" s="13"/>
      <c r="N32" s="13"/>
      <c r="O32" s="13"/>
      <c r="P32" s="13"/>
    </row>
    <row r="33" ht="13.15" customHeight="true" spans="1:16">
      <c r="A33" s="296" t="s">
        <v>90</v>
      </c>
      <c r="B33" s="16">
        <v>1355808</v>
      </c>
      <c r="C33" s="16">
        <v>296299</v>
      </c>
      <c r="D33" s="16">
        <v>0</v>
      </c>
      <c r="E33" s="16">
        <v>156983</v>
      </c>
      <c r="F33" s="16">
        <v>557632</v>
      </c>
      <c r="G33" s="16">
        <v>42692</v>
      </c>
      <c r="H33" s="16">
        <v>302201</v>
      </c>
      <c r="I33" s="13"/>
      <c r="J33" s="303"/>
      <c r="K33" s="13"/>
      <c r="L33" s="13"/>
      <c r="M33" s="13"/>
      <c r="N33" s="13"/>
      <c r="O33" s="13"/>
      <c r="P33" s="13"/>
    </row>
    <row r="34" ht="13.15" customHeight="true" spans="1:16">
      <c r="A34" s="279" t="s">
        <v>91</v>
      </c>
      <c r="B34" s="16">
        <v>334970</v>
      </c>
      <c r="C34" s="16">
        <v>16886</v>
      </c>
      <c r="D34" s="16">
        <v>0</v>
      </c>
      <c r="E34" s="16">
        <v>3194</v>
      </c>
      <c r="F34" s="16">
        <v>65329</v>
      </c>
      <c r="G34" s="16">
        <v>0</v>
      </c>
      <c r="H34" s="16">
        <v>249561</v>
      </c>
      <c r="I34" s="13"/>
      <c r="J34" s="303"/>
      <c r="K34" s="13"/>
      <c r="L34" s="13"/>
      <c r="M34" s="13"/>
      <c r="N34" s="13"/>
      <c r="O34" s="13"/>
      <c r="P34" s="13"/>
    </row>
    <row r="35" ht="13.15" customHeight="true" spans="1:16">
      <c r="A35" s="279" t="s">
        <v>92</v>
      </c>
      <c r="B35" s="16">
        <v>7869</v>
      </c>
      <c r="C35" s="16">
        <v>2610</v>
      </c>
      <c r="D35" s="16">
        <v>0</v>
      </c>
      <c r="E35" s="16">
        <v>5259</v>
      </c>
      <c r="F35" s="16">
        <v>0</v>
      </c>
      <c r="G35" s="16">
        <v>0</v>
      </c>
      <c r="H35" s="16">
        <v>0</v>
      </c>
      <c r="I35" s="13"/>
      <c r="J35" s="303"/>
      <c r="K35" s="13"/>
      <c r="L35" s="13"/>
      <c r="M35" s="13"/>
      <c r="N35" s="13"/>
      <c r="O35" s="13"/>
      <c r="P35" s="13"/>
    </row>
    <row r="36" ht="13.15" customHeight="true" spans="1:16">
      <c r="A36" s="279" t="s">
        <v>93</v>
      </c>
      <c r="B36" s="16">
        <v>12124</v>
      </c>
      <c r="C36" s="16">
        <v>9588</v>
      </c>
      <c r="D36" s="16">
        <v>0</v>
      </c>
      <c r="E36" s="16">
        <v>0</v>
      </c>
      <c r="F36" s="16">
        <v>2536</v>
      </c>
      <c r="G36" s="16">
        <v>0</v>
      </c>
      <c r="H36" s="16">
        <v>0</v>
      </c>
      <c r="I36" s="13"/>
      <c r="J36" s="303"/>
      <c r="K36" s="13"/>
      <c r="L36" s="13"/>
      <c r="M36" s="13"/>
      <c r="N36" s="13"/>
      <c r="O36" s="13"/>
      <c r="P36" s="13"/>
    </row>
    <row r="37" ht="13.15" customHeight="true" spans="1:16">
      <c r="A37" s="297" t="s">
        <v>94</v>
      </c>
      <c r="B37" s="16">
        <v>17617</v>
      </c>
      <c r="C37" s="16">
        <v>17617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3"/>
      <c r="J37" s="303"/>
      <c r="K37" s="13"/>
      <c r="L37" s="13"/>
      <c r="M37" s="13"/>
      <c r="N37" s="13"/>
      <c r="O37" s="13"/>
      <c r="P37" s="13"/>
    </row>
    <row r="38" ht="13.15" customHeight="true" spans="1:16">
      <c r="A38" s="279" t="s">
        <v>95</v>
      </c>
      <c r="B38" s="298">
        <v>1723801</v>
      </c>
      <c r="C38" s="16">
        <v>100131</v>
      </c>
      <c r="D38" s="16">
        <v>0</v>
      </c>
      <c r="E38" s="16">
        <v>1503302</v>
      </c>
      <c r="F38" s="16">
        <v>109310</v>
      </c>
      <c r="G38" s="16">
        <v>0</v>
      </c>
      <c r="H38" s="16">
        <v>11058</v>
      </c>
      <c r="I38" s="13"/>
      <c r="J38" s="303"/>
      <c r="K38" s="13"/>
      <c r="L38" s="13"/>
      <c r="M38" s="13"/>
      <c r="N38" s="13"/>
      <c r="O38" s="13"/>
      <c r="P38" s="13"/>
    </row>
    <row r="39" ht="13.15" customHeight="true" spans="1:16">
      <c r="A39" s="279" t="s">
        <v>96</v>
      </c>
      <c r="B39" s="16">
        <v>26780</v>
      </c>
      <c r="C39" s="16">
        <v>0</v>
      </c>
      <c r="D39" s="16">
        <v>0</v>
      </c>
      <c r="E39" s="16">
        <v>2850</v>
      </c>
      <c r="F39" s="16">
        <v>14428</v>
      </c>
      <c r="G39" s="16">
        <v>0</v>
      </c>
      <c r="H39" s="16">
        <v>9503</v>
      </c>
      <c r="I39" s="13"/>
      <c r="J39" s="303"/>
      <c r="K39" s="13"/>
      <c r="L39" s="13"/>
      <c r="M39" s="13"/>
      <c r="N39" s="13"/>
      <c r="O39" s="13"/>
      <c r="P39" s="13"/>
    </row>
    <row r="40" ht="13.15" customHeight="true" spans="1:16">
      <c r="A40" s="279" t="s">
        <v>97</v>
      </c>
      <c r="B40" s="16">
        <v>0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3"/>
      <c r="J40" s="303"/>
      <c r="K40" s="13"/>
      <c r="L40" s="13"/>
      <c r="M40" s="13"/>
      <c r="N40" s="13"/>
      <c r="O40" s="13"/>
      <c r="P40" s="13"/>
    </row>
    <row r="41" ht="13.15" customHeight="true" spans="1:16">
      <c r="A41" s="279" t="s">
        <v>98</v>
      </c>
      <c r="B41" s="16">
        <v>2937</v>
      </c>
      <c r="C41" s="16">
        <v>2937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3"/>
      <c r="J41" s="303"/>
      <c r="K41" s="13"/>
      <c r="L41" s="13"/>
      <c r="M41" s="13"/>
      <c r="N41" s="13"/>
      <c r="O41" s="13"/>
      <c r="P41" s="13"/>
    </row>
    <row r="42" ht="13.15" customHeight="true" spans="1:16">
      <c r="A42" s="279" t="s">
        <v>99</v>
      </c>
      <c r="B42" s="16">
        <v>90855</v>
      </c>
      <c r="C42" s="16">
        <v>0</v>
      </c>
      <c r="D42" s="16">
        <v>0</v>
      </c>
      <c r="E42" s="16">
        <v>48203</v>
      </c>
      <c r="F42" s="16">
        <v>0</v>
      </c>
      <c r="G42" s="16">
        <v>4443</v>
      </c>
      <c r="H42" s="16">
        <v>38209</v>
      </c>
      <c r="I42" s="13"/>
      <c r="J42" s="303"/>
      <c r="K42" s="13"/>
      <c r="L42" s="13"/>
      <c r="M42" s="13"/>
      <c r="N42" s="13"/>
      <c r="O42" s="13"/>
      <c r="P42" s="13"/>
    </row>
    <row r="43" ht="13.15" customHeight="true" spans="1:16">
      <c r="A43" s="279" t="s">
        <v>100</v>
      </c>
      <c r="B43" s="16">
        <v>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3"/>
      <c r="J43" s="303"/>
      <c r="K43" s="13"/>
      <c r="L43" s="13"/>
      <c r="M43" s="13"/>
      <c r="N43" s="13"/>
      <c r="O43" s="13"/>
      <c r="P43" s="13"/>
    </row>
    <row r="44" ht="13.15" customHeight="true" spans="1:16">
      <c r="A44" s="279" t="s">
        <v>101</v>
      </c>
      <c r="B44" s="16">
        <v>3611690</v>
      </c>
      <c r="C44" s="16">
        <v>152963</v>
      </c>
      <c r="D44" s="16">
        <v>16754</v>
      </c>
      <c r="E44" s="16">
        <v>268644</v>
      </c>
      <c r="F44" s="16">
        <v>1966851</v>
      </c>
      <c r="G44" s="16">
        <v>946019</v>
      </c>
      <c r="H44" s="16">
        <v>260459</v>
      </c>
      <c r="I44" s="13"/>
      <c r="J44" s="303"/>
      <c r="K44" s="13"/>
      <c r="L44" s="13"/>
      <c r="M44" s="13"/>
      <c r="N44" s="13"/>
      <c r="O44" s="13"/>
      <c r="P44" s="13"/>
    </row>
    <row r="45" ht="13.15" customHeight="true" spans="1:16">
      <c r="A45" s="279" t="s">
        <v>102</v>
      </c>
      <c r="B45" s="16">
        <v>136264</v>
      </c>
      <c r="C45" s="16">
        <v>17780</v>
      </c>
      <c r="D45" s="16">
        <v>0</v>
      </c>
      <c r="E45" s="16">
        <v>107868</v>
      </c>
      <c r="F45" s="16">
        <v>5534</v>
      </c>
      <c r="G45" s="16">
        <v>5082</v>
      </c>
      <c r="H45" s="16">
        <v>0</v>
      </c>
      <c r="I45" s="13"/>
      <c r="J45" s="303"/>
      <c r="K45" s="13"/>
      <c r="L45" s="13"/>
      <c r="M45" s="13"/>
      <c r="N45" s="13"/>
      <c r="O45" s="13"/>
      <c r="P45" s="13"/>
    </row>
    <row r="46" ht="13.15" customHeight="true" spans="1:16">
      <c r="A46" s="282" t="s">
        <v>103</v>
      </c>
      <c r="B46" s="21">
        <v>38198</v>
      </c>
      <c r="C46" s="21">
        <v>17532</v>
      </c>
      <c r="D46" s="21">
        <v>2208</v>
      </c>
      <c r="E46" s="21">
        <v>3970</v>
      </c>
      <c r="F46" s="21">
        <v>3081</v>
      </c>
      <c r="G46" s="21">
        <v>4452</v>
      </c>
      <c r="H46" s="21">
        <v>6956</v>
      </c>
      <c r="I46" s="13"/>
      <c r="J46" s="303"/>
      <c r="K46" s="13"/>
      <c r="L46" s="13"/>
      <c r="M46" s="13"/>
      <c r="N46" s="13"/>
      <c r="O46" s="13"/>
      <c r="P46" s="13"/>
    </row>
    <row r="47" ht="1.5" customHeight="true" spans="2:16">
      <c r="B47" s="299"/>
      <c r="C47" s="299"/>
      <c r="D47" s="299"/>
      <c r="E47" s="299"/>
      <c r="G47" s="299"/>
      <c r="H47" s="299"/>
      <c r="I47" s="299"/>
      <c r="J47" s="303"/>
      <c r="K47" s="299"/>
      <c r="L47" s="299"/>
      <c r="M47" s="299"/>
      <c r="N47" s="299"/>
      <c r="O47" s="299"/>
      <c r="P47" s="299"/>
    </row>
    <row r="48" spans="2:16">
      <c r="B48" s="299"/>
      <c r="C48" s="299"/>
      <c r="D48" s="299"/>
      <c r="E48" s="299"/>
      <c r="F48" s="299"/>
      <c r="G48" s="299"/>
      <c r="H48" s="299"/>
      <c r="I48" s="299"/>
      <c r="J48" s="299"/>
      <c r="K48" s="299"/>
      <c r="L48" s="299"/>
      <c r="M48" s="299"/>
      <c r="N48" s="299"/>
      <c r="O48" s="299"/>
      <c r="P48" s="299"/>
    </row>
  </sheetData>
  <mergeCells count="3">
    <mergeCell ref="A1:H1"/>
    <mergeCell ref="B3:H3"/>
    <mergeCell ref="A3:A4"/>
  </mergeCells>
  <pageMargins left="1.14" right="1" top="1.38" bottom="1.38" header="0.51" footer="1.1"/>
  <pageSetup paperSize="9" firstPageNumber="223" orientation="portrait" useFirstPageNumber="true"/>
  <headerFooter>
    <oddFooter>&amp;C224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0"/>
  </sheetPr>
  <dimension ref="A1:I29"/>
  <sheetViews>
    <sheetView showZeros="0" workbookViewId="0">
      <selection activeCell="D2" sqref="D2:E2"/>
    </sheetView>
  </sheetViews>
  <sheetFormatPr defaultColWidth="9" defaultRowHeight="14.25"/>
  <cols>
    <col min="1" max="1" width="15.875" style="2" customWidth="true"/>
    <col min="2" max="2" width="6.375" style="2" customWidth="true"/>
    <col min="3" max="3" width="7.875" style="2" customWidth="true"/>
    <col min="4" max="5" width="7.125" style="2" customWidth="true"/>
    <col min="6" max="6" width="9.25" style="2" customWidth="true"/>
    <col min="7" max="7" width="8.875" style="2" customWidth="true"/>
    <col min="8" max="9" width="7.125" style="2" customWidth="true"/>
    <col min="10" max="16384" width="9" style="2"/>
  </cols>
  <sheetData>
    <row r="1" ht="20.25" customHeight="true" spans="1:9">
      <c r="A1" s="272" t="s">
        <v>415</v>
      </c>
      <c r="B1" s="272"/>
      <c r="C1" s="41"/>
      <c r="D1" s="41"/>
      <c r="E1" s="41"/>
      <c r="F1" s="41"/>
      <c r="G1" s="41"/>
      <c r="H1" s="41"/>
      <c r="I1" s="41"/>
    </row>
    <row r="2" ht="18" customHeight="true" spans="1:9">
      <c r="A2" s="273"/>
      <c r="B2" s="273"/>
      <c r="D2" s="274" t="s">
        <v>416</v>
      </c>
      <c r="E2" s="285"/>
      <c r="I2" s="286"/>
    </row>
    <row r="3" ht="27" customHeight="true" spans="1:9">
      <c r="A3" s="275" t="s">
        <v>2</v>
      </c>
      <c r="B3" s="275" t="s">
        <v>417</v>
      </c>
      <c r="C3" s="276" t="s">
        <v>37</v>
      </c>
      <c r="D3" s="276" t="s">
        <v>381</v>
      </c>
      <c r="E3" s="276" t="s">
        <v>382</v>
      </c>
      <c r="F3" s="276" t="s">
        <v>383</v>
      </c>
      <c r="G3" s="276" t="s">
        <v>384</v>
      </c>
      <c r="H3" s="276" t="s">
        <v>385</v>
      </c>
      <c r="I3" s="287" t="s">
        <v>386</v>
      </c>
    </row>
    <row r="4" ht="21.95" customHeight="true" spans="1:9">
      <c r="A4" s="277" t="s">
        <v>116</v>
      </c>
      <c r="B4" s="278" t="s">
        <v>418</v>
      </c>
      <c r="C4" s="238">
        <v>7827447</v>
      </c>
      <c r="D4" s="238">
        <v>431055</v>
      </c>
      <c r="E4" s="238">
        <v>15659</v>
      </c>
      <c r="F4" s="238">
        <v>2422014</v>
      </c>
      <c r="G4" s="238">
        <v>2136667</v>
      </c>
      <c r="H4" s="238">
        <v>1549859</v>
      </c>
      <c r="I4" s="238">
        <v>1272193</v>
      </c>
    </row>
    <row r="5" ht="21.95" customHeight="true" spans="1:9">
      <c r="A5" s="279" t="s">
        <v>419</v>
      </c>
      <c r="B5" s="278" t="s">
        <v>418</v>
      </c>
      <c r="C5" s="238">
        <v>1564122</v>
      </c>
      <c r="D5" s="238">
        <v>145411</v>
      </c>
      <c r="E5" s="238">
        <v>2647</v>
      </c>
      <c r="F5" s="238">
        <v>493071</v>
      </c>
      <c r="G5" s="238">
        <v>467918</v>
      </c>
      <c r="H5" s="238">
        <v>301522</v>
      </c>
      <c r="I5" s="238">
        <v>153552</v>
      </c>
    </row>
    <row r="6" ht="21.95" customHeight="true" spans="1:9">
      <c r="A6" s="279" t="s">
        <v>420</v>
      </c>
      <c r="B6" s="278" t="s">
        <v>418</v>
      </c>
      <c r="C6" s="238">
        <v>2060126</v>
      </c>
      <c r="D6" s="238">
        <v>82526</v>
      </c>
      <c r="E6" s="238">
        <v>7507</v>
      </c>
      <c r="F6" s="238">
        <v>1073878</v>
      </c>
      <c r="G6" s="238">
        <v>538256</v>
      </c>
      <c r="H6" s="238">
        <v>118112</v>
      </c>
      <c r="I6" s="238">
        <v>239846</v>
      </c>
    </row>
    <row r="7" ht="21.95" customHeight="true" spans="1:9">
      <c r="A7" s="279" t="s">
        <v>421</v>
      </c>
      <c r="B7" s="278" t="s">
        <v>418</v>
      </c>
      <c r="C7" s="238">
        <v>665228</v>
      </c>
      <c r="D7" s="238">
        <v>26608</v>
      </c>
      <c r="E7" s="238">
        <v>6423</v>
      </c>
      <c r="F7" s="238">
        <v>481139</v>
      </c>
      <c r="G7" s="238">
        <v>42724</v>
      </c>
      <c r="H7" s="238">
        <v>37423</v>
      </c>
      <c r="I7" s="238">
        <v>70911</v>
      </c>
    </row>
    <row r="8" ht="21.95" customHeight="true" spans="1:9">
      <c r="A8" s="279" t="s">
        <v>240</v>
      </c>
      <c r="B8" s="278" t="s">
        <v>418</v>
      </c>
      <c r="C8" s="238">
        <v>25279437</v>
      </c>
      <c r="D8" s="238">
        <v>937692</v>
      </c>
      <c r="E8" s="238">
        <v>41957</v>
      </c>
      <c r="F8" s="238">
        <v>4250367</v>
      </c>
      <c r="G8" s="238">
        <v>10689249</v>
      </c>
      <c r="H8" s="238">
        <v>6532558</v>
      </c>
      <c r="I8" s="238">
        <v>2827615</v>
      </c>
    </row>
    <row r="9" ht="21.95" customHeight="true" spans="1:9">
      <c r="A9" s="279" t="s">
        <v>422</v>
      </c>
      <c r="B9" s="278" t="s">
        <v>418</v>
      </c>
      <c r="C9" s="238">
        <v>16575946</v>
      </c>
      <c r="D9" s="238">
        <v>590215</v>
      </c>
      <c r="E9" s="238">
        <v>26820</v>
      </c>
      <c r="F9" s="238">
        <v>2565123</v>
      </c>
      <c r="G9" s="238">
        <v>7234599</v>
      </c>
      <c r="H9" s="238">
        <v>4647920</v>
      </c>
      <c r="I9" s="238">
        <v>1511270</v>
      </c>
    </row>
    <row r="10" ht="21.95" customHeight="true" spans="1:9">
      <c r="A10" s="279" t="s">
        <v>423</v>
      </c>
      <c r="B10" s="278" t="s">
        <v>418</v>
      </c>
      <c r="C10" s="238">
        <v>21661741</v>
      </c>
      <c r="D10" s="238">
        <v>1212456</v>
      </c>
      <c r="E10" s="238">
        <v>41363</v>
      </c>
      <c r="F10" s="238">
        <v>12089415</v>
      </c>
      <c r="G10" s="238">
        <v>3376193</v>
      </c>
      <c r="H10" s="238">
        <v>1627574</v>
      </c>
      <c r="I10" s="238">
        <v>3314739</v>
      </c>
    </row>
    <row r="11" ht="21.95" customHeight="true" spans="1:9">
      <c r="A11" s="279" t="s">
        <v>424</v>
      </c>
      <c r="B11" s="278" t="s">
        <v>418</v>
      </c>
      <c r="C11" s="238">
        <v>21370880</v>
      </c>
      <c r="D11" s="238">
        <v>1194863</v>
      </c>
      <c r="E11" s="238">
        <v>40913</v>
      </c>
      <c r="F11" s="238">
        <v>11950522</v>
      </c>
      <c r="G11" s="238">
        <v>3349243</v>
      </c>
      <c r="H11" s="238">
        <v>1565800</v>
      </c>
      <c r="I11" s="238">
        <v>3269539</v>
      </c>
    </row>
    <row r="12" ht="21.95" customHeight="true" spans="1:9">
      <c r="A12" s="279" t="s">
        <v>425</v>
      </c>
      <c r="B12" s="278" t="s">
        <v>418</v>
      </c>
      <c r="C12" s="238">
        <v>18697465</v>
      </c>
      <c r="D12" s="238">
        <v>1061264</v>
      </c>
      <c r="E12" s="238">
        <v>37468</v>
      </c>
      <c r="F12" s="238">
        <v>11107954</v>
      </c>
      <c r="G12" s="238">
        <v>2266842</v>
      </c>
      <c r="H12" s="238">
        <v>1449482</v>
      </c>
      <c r="I12" s="238">
        <v>2774456</v>
      </c>
    </row>
    <row r="13" ht="21.95" customHeight="true" spans="1:9">
      <c r="A13" s="279" t="s">
        <v>176</v>
      </c>
      <c r="B13" s="278" t="s">
        <v>418</v>
      </c>
      <c r="C13" s="229">
        <v>73529</v>
      </c>
      <c r="D13" s="238">
        <v>4856</v>
      </c>
      <c r="E13" s="238">
        <v>134</v>
      </c>
      <c r="F13" s="238">
        <v>21456</v>
      </c>
      <c r="G13" s="238">
        <v>22144</v>
      </c>
      <c r="H13" s="238">
        <v>9195</v>
      </c>
      <c r="I13" s="238">
        <v>15745</v>
      </c>
    </row>
    <row r="14" ht="21.95" customHeight="true" spans="1:9">
      <c r="A14" s="279" t="s">
        <v>426</v>
      </c>
      <c r="B14" s="278" t="s">
        <v>418</v>
      </c>
      <c r="C14" s="229">
        <v>268544</v>
      </c>
      <c r="D14" s="238">
        <v>48180</v>
      </c>
      <c r="E14" s="238">
        <v>577</v>
      </c>
      <c r="F14" s="238">
        <v>106149</v>
      </c>
      <c r="G14" s="238">
        <v>46769</v>
      </c>
      <c r="H14" s="238">
        <v>30246</v>
      </c>
      <c r="I14" s="238">
        <v>36623</v>
      </c>
    </row>
    <row r="15" ht="21.95" customHeight="true" spans="1:9">
      <c r="A15" s="279" t="s">
        <v>427</v>
      </c>
      <c r="B15" s="278" t="s">
        <v>418</v>
      </c>
      <c r="C15" s="229">
        <v>393738</v>
      </c>
      <c r="D15" s="238">
        <v>47219</v>
      </c>
      <c r="E15" s="238">
        <v>1506</v>
      </c>
      <c r="F15" s="238">
        <v>119757</v>
      </c>
      <c r="G15" s="238">
        <v>97450</v>
      </c>
      <c r="H15" s="238">
        <v>49143</v>
      </c>
      <c r="I15" s="238">
        <v>78662</v>
      </c>
    </row>
    <row r="16" ht="21.95" customHeight="true" spans="1:9">
      <c r="A16" s="279" t="s">
        <v>428</v>
      </c>
      <c r="B16" s="278" t="s">
        <v>418</v>
      </c>
      <c r="C16" s="229">
        <v>345185</v>
      </c>
      <c r="D16" s="238">
        <v>6317</v>
      </c>
      <c r="E16" s="238">
        <v>476</v>
      </c>
      <c r="F16" s="238">
        <v>217359</v>
      </c>
      <c r="G16" s="238">
        <v>26321</v>
      </c>
      <c r="H16" s="238">
        <v>11649</v>
      </c>
      <c r="I16" s="238">
        <v>83064</v>
      </c>
    </row>
    <row r="17" ht="21.95" customHeight="true" spans="1:9">
      <c r="A17" s="279" t="s">
        <v>429</v>
      </c>
      <c r="B17" s="278" t="s">
        <v>418</v>
      </c>
      <c r="C17" s="229">
        <v>369998</v>
      </c>
      <c r="D17" s="238">
        <v>9255</v>
      </c>
      <c r="E17" s="238">
        <v>724</v>
      </c>
      <c r="F17" s="238">
        <v>28230</v>
      </c>
      <c r="G17" s="238">
        <v>231276</v>
      </c>
      <c r="H17" s="238">
        <v>93709</v>
      </c>
      <c r="I17" s="238">
        <v>6804</v>
      </c>
    </row>
    <row r="18" ht="21.95" customHeight="true" spans="1:9">
      <c r="A18" s="280" t="s">
        <v>430</v>
      </c>
      <c r="B18" s="278" t="s">
        <v>418</v>
      </c>
      <c r="C18" s="229">
        <v>348632</v>
      </c>
      <c r="D18" s="238">
        <v>6764</v>
      </c>
      <c r="E18" s="238">
        <v>361</v>
      </c>
      <c r="F18" s="238">
        <v>26204</v>
      </c>
      <c r="G18" s="238">
        <v>215797</v>
      </c>
      <c r="H18" s="238">
        <v>82220</v>
      </c>
      <c r="I18" s="238">
        <v>17286</v>
      </c>
    </row>
    <row r="19" ht="21.95" customHeight="true" spans="1:9">
      <c r="A19" s="281" t="s">
        <v>431</v>
      </c>
      <c r="B19" s="278" t="s">
        <v>418</v>
      </c>
      <c r="C19" s="229">
        <v>-1939</v>
      </c>
      <c r="D19" s="238">
        <v>181</v>
      </c>
      <c r="E19" s="238">
        <v>10</v>
      </c>
      <c r="F19" s="238">
        <v>3469</v>
      </c>
      <c r="G19" s="238">
        <v>-565</v>
      </c>
      <c r="H19" s="238">
        <v>-9702</v>
      </c>
      <c r="I19" s="238">
        <v>4668</v>
      </c>
    </row>
    <row r="20" ht="21.95" customHeight="true" spans="1:9">
      <c r="A20" s="281" t="s">
        <v>432</v>
      </c>
      <c r="B20" s="278" t="s">
        <v>418</v>
      </c>
      <c r="C20" s="229">
        <v>4252</v>
      </c>
      <c r="D20" s="238">
        <v>130</v>
      </c>
      <c r="E20" s="238">
        <v>3</v>
      </c>
      <c r="F20" s="238">
        <v>1957</v>
      </c>
      <c r="G20" s="238">
        <v>1028</v>
      </c>
      <c r="H20" s="238">
        <v>328</v>
      </c>
      <c r="I20" s="238">
        <v>805</v>
      </c>
    </row>
    <row r="21" ht="21.95" customHeight="true" spans="1:9">
      <c r="A21" s="281" t="s">
        <v>433</v>
      </c>
      <c r="B21" s="278" t="s">
        <v>418</v>
      </c>
      <c r="C21" s="229">
        <v>-1195</v>
      </c>
      <c r="D21" s="238">
        <v>0</v>
      </c>
      <c r="E21" s="238">
        <v>0</v>
      </c>
      <c r="F21" s="238">
        <v>-1635</v>
      </c>
      <c r="G21" s="238">
        <v>-483</v>
      </c>
      <c r="H21" s="238">
        <v>0</v>
      </c>
      <c r="I21" s="238">
        <v>923</v>
      </c>
    </row>
    <row r="22" ht="21.95" customHeight="true" spans="1:9">
      <c r="A22" s="281" t="s">
        <v>434</v>
      </c>
      <c r="B22" s="278" t="s">
        <v>418</v>
      </c>
      <c r="C22" s="229">
        <v>25818</v>
      </c>
      <c r="D22" s="238">
        <v>251</v>
      </c>
      <c r="E22" s="238">
        <v>15</v>
      </c>
      <c r="F22" s="238">
        <v>19777</v>
      </c>
      <c r="G22" s="238">
        <v>2228</v>
      </c>
      <c r="H22" s="238">
        <v>124</v>
      </c>
      <c r="I22" s="238">
        <v>3423</v>
      </c>
    </row>
    <row r="23" ht="21.95" customHeight="true" spans="1:9">
      <c r="A23" s="281" t="s">
        <v>435</v>
      </c>
      <c r="B23" s="278" t="s">
        <v>418</v>
      </c>
      <c r="C23" s="229">
        <v>53859</v>
      </c>
      <c r="D23" s="238">
        <v>1769</v>
      </c>
      <c r="E23" s="238">
        <v>275</v>
      </c>
      <c r="F23" s="238">
        <v>7903</v>
      </c>
      <c r="G23" s="238">
        <v>36325</v>
      </c>
      <c r="H23" s="238">
        <v>1993</v>
      </c>
      <c r="I23" s="238">
        <v>5594</v>
      </c>
    </row>
    <row r="24" ht="21.95" customHeight="true" spans="1:9">
      <c r="A24" s="281" t="s">
        <v>436</v>
      </c>
      <c r="B24" s="278" t="s">
        <v>418</v>
      </c>
      <c r="C24" s="229">
        <v>1587843</v>
      </c>
      <c r="D24" s="238">
        <v>37381</v>
      </c>
      <c r="E24" s="238">
        <v>781</v>
      </c>
      <c r="F24" s="238">
        <v>512840</v>
      </c>
      <c r="G24" s="238">
        <v>722542</v>
      </c>
      <c r="H24" s="238">
        <v>-14331</v>
      </c>
      <c r="I24" s="238">
        <v>328630</v>
      </c>
    </row>
    <row r="25" ht="21.95" customHeight="true" spans="1:9">
      <c r="A25" s="279" t="s">
        <v>437</v>
      </c>
      <c r="B25" s="278" t="s">
        <v>418</v>
      </c>
      <c r="C25" s="229">
        <v>24554</v>
      </c>
      <c r="D25" s="238">
        <v>2276</v>
      </c>
      <c r="E25" s="238">
        <v>73</v>
      </c>
      <c r="F25" s="238">
        <v>6156</v>
      </c>
      <c r="G25" s="238">
        <v>8018</v>
      </c>
      <c r="H25" s="238">
        <v>5205</v>
      </c>
      <c r="I25" s="238">
        <v>2827</v>
      </c>
    </row>
    <row r="26" ht="21.95" customHeight="true" spans="1:9">
      <c r="A26" s="279" t="s">
        <v>438</v>
      </c>
      <c r="B26" s="278" t="s">
        <v>418</v>
      </c>
      <c r="C26" s="229">
        <v>26387</v>
      </c>
      <c r="D26" s="238">
        <v>1959</v>
      </c>
      <c r="E26" s="238">
        <v>23</v>
      </c>
      <c r="F26" s="238">
        <v>15241</v>
      </c>
      <c r="G26" s="238">
        <v>3274</v>
      </c>
      <c r="H26" s="238">
        <v>2543</v>
      </c>
      <c r="I26" s="238">
        <v>3346</v>
      </c>
    </row>
    <row r="27" ht="21.95" customHeight="true" spans="1:9">
      <c r="A27" s="279" t="s">
        <v>246</v>
      </c>
      <c r="B27" s="278" t="s">
        <v>418</v>
      </c>
      <c r="C27" s="229">
        <v>1585989</v>
      </c>
      <c r="D27" s="238">
        <v>37696</v>
      </c>
      <c r="E27" s="238">
        <v>832</v>
      </c>
      <c r="F27" s="238">
        <v>503754</v>
      </c>
      <c r="G27" s="238">
        <v>727264</v>
      </c>
      <c r="H27" s="238">
        <v>-11669</v>
      </c>
      <c r="I27" s="238">
        <v>328111</v>
      </c>
    </row>
    <row r="28" ht="21.95" customHeight="true" spans="1:9">
      <c r="A28" s="279" t="s">
        <v>439</v>
      </c>
      <c r="B28" s="278" t="s">
        <v>418</v>
      </c>
      <c r="C28" s="229">
        <v>283841</v>
      </c>
      <c r="D28" s="238">
        <v>11067</v>
      </c>
      <c r="E28" s="238">
        <v>586</v>
      </c>
      <c r="F28" s="238">
        <v>82825</v>
      </c>
      <c r="G28" s="238">
        <v>82769</v>
      </c>
      <c r="H28" s="238">
        <v>28814</v>
      </c>
      <c r="I28" s="238">
        <v>77779</v>
      </c>
    </row>
    <row r="29" ht="21.95" customHeight="true" spans="1:9">
      <c r="A29" s="282" t="s">
        <v>440</v>
      </c>
      <c r="B29" s="283" t="s">
        <v>441</v>
      </c>
      <c r="C29" s="284">
        <v>86476</v>
      </c>
      <c r="D29" s="243">
        <v>15559</v>
      </c>
      <c r="E29" s="243">
        <v>493</v>
      </c>
      <c r="F29" s="243">
        <v>14936</v>
      </c>
      <c r="G29" s="243">
        <v>34424</v>
      </c>
      <c r="H29" s="243">
        <v>8264</v>
      </c>
      <c r="I29" s="243">
        <v>12800</v>
      </c>
    </row>
  </sheetData>
  <mergeCells count="2">
    <mergeCell ref="A1:I1"/>
    <mergeCell ref="D2:E2"/>
  </mergeCells>
  <pageMargins left="1.14" right="0.94" top="1.38" bottom="1.26" header="0.51" footer="0.94"/>
  <pageSetup paperSize="9" firstPageNumber="224" orientation="portrait" useFirstPageNumber="true"/>
  <headerFooter alignWithMargins="0">
    <oddFooter>&amp;C225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8"/>
  </sheetPr>
  <dimension ref="A1:F51"/>
  <sheetViews>
    <sheetView showZeros="0" workbookViewId="0">
      <selection activeCell="B11" sqref="B11:B47"/>
    </sheetView>
  </sheetViews>
  <sheetFormatPr defaultColWidth="9" defaultRowHeight="15.75" outlineLevelCol="5"/>
  <cols>
    <col min="1" max="1" width="31.25" customWidth="true"/>
    <col min="2" max="2" width="7.75" style="598" customWidth="true"/>
    <col min="3" max="3" width="8.25" style="598" customWidth="true"/>
    <col min="4" max="4" width="8" style="598" customWidth="true"/>
    <col min="5" max="5" width="9.875" style="599" customWidth="true"/>
    <col min="6" max="6" width="8.375" style="600" customWidth="true"/>
    <col min="8" max="8" width="15.375"/>
    <col min="9" max="9" width="12.625"/>
  </cols>
  <sheetData>
    <row r="1" ht="18" customHeight="true" spans="1:6">
      <c r="A1" s="272" t="s">
        <v>55</v>
      </c>
      <c r="B1" s="272"/>
      <c r="C1" s="272"/>
      <c r="D1" s="272"/>
      <c r="E1" s="626"/>
      <c r="F1" s="627"/>
    </row>
    <row r="2" ht="18" customHeight="true" spans="1:6">
      <c r="A2" s="601"/>
      <c r="B2" s="602"/>
      <c r="C2" s="602"/>
      <c r="D2" s="602"/>
      <c r="E2" s="628" t="s">
        <v>56</v>
      </c>
      <c r="F2" s="629"/>
    </row>
    <row r="3" ht="12.75" customHeight="true" spans="1:6">
      <c r="A3" s="289" t="s">
        <v>35</v>
      </c>
      <c r="B3" s="603" t="s">
        <v>57</v>
      </c>
      <c r="C3" s="604"/>
      <c r="D3" s="604"/>
      <c r="E3" s="604"/>
      <c r="F3" s="630"/>
    </row>
    <row r="4" ht="12.75" customHeight="true" spans="1:6">
      <c r="A4" s="605"/>
      <c r="B4" s="606" t="s">
        <v>58</v>
      </c>
      <c r="C4" s="607" t="s">
        <v>59</v>
      </c>
      <c r="D4" s="608"/>
      <c r="E4" s="607" t="s">
        <v>60</v>
      </c>
      <c r="F4" s="631"/>
    </row>
    <row r="5" ht="28.5" customHeight="true" spans="1:6">
      <c r="A5" s="292"/>
      <c r="B5" s="609"/>
      <c r="C5" s="610"/>
      <c r="D5" s="611" t="s">
        <v>61</v>
      </c>
      <c r="E5" s="610"/>
      <c r="F5" s="632" t="s">
        <v>61</v>
      </c>
    </row>
    <row r="6" s="288" customFormat="true" ht="12.95" customHeight="true" spans="1:6">
      <c r="A6" s="612" t="s">
        <v>62</v>
      </c>
      <c r="B6" s="613">
        <v>465</v>
      </c>
      <c r="C6" s="614">
        <v>3598404.96</v>
      </c>
      <c r="D6" s="615">
        <v>20.9</v>
      </c>
      <c r="E6" s="633">
        <v>21246201.5</v>
      </c>
      <c r="F6" s="615">
        <v>26.9</v>
      </c>
    </row>
    <row r="7" ht="12" customHeight="true" spans="1:6">
      <c r="A7" s="264" t="s">
        <v>63</v>
      </c>
      <c r="B7" s="616">
        <v>0</v>
      </c>
      <c r="C7" s="617">
        <v>0</v>
      </c>
      <c r="D7" s="618">
        <v>0</v>
      </c>
      <c r="E7" s="617">
        <v>0</v>
      </c>
      <c r="F7" s="618"/>
    </row>
    <row r="8" ht="12" customHeight="true" spans="1:6">
      <c r="A8" s="264" t="s">
        <v>64</v>
      </c>
      <c r="B8" s="616">
        <v>0</v>
      </c>
      <c r="C8" s="617">
        <v>0</v>
      </c>
      <c r="D8" s="618">
        <v>0</v>
      </c>
      <c r="E8" s="617">
        <v>0</v>
      </c>
      <c r="F8" s="618"/>
    </row>
    <row r="9" ht="12" customHeight="true" spans="1:6">
      <c r="A9" s="264" t="s">
        <v>65</v>
      </c>
      <c r="B9" s="616">
        <v>0</v>
      </c>
      <c r="C9" s="617">
        <v>0</v>
      </c>
      <c r="D9" s="618">
        <v>0</v>
      </c>
      <c r="E9" s="617">
        <v>0</v>
      </c>
      <c r="F9" s="618"/>
    </row>
    <row r="10" ht="12" customHeight="true" spans="1:6">
      <c r="A10" s="264" t="s">
        <v>66</v>
      </c>
      <c r="B10" s="616">
        <v>0</v>
      </c>
      <c r="C10" s="617">
        <v>0</v>
      </c>
      <c r="D10" s="618">
        <v>0</v>
      </c>
      <c r="E10" s="617">
        <v>0</v>
      </c>
      <c r="F10" s="618"/>
    </row>
    <row r="11" ht="12" customHeight="true" spans="1:6">
      <c r="A11" s="264" t="s">
        <v>67</v>
      </c>
      <c r="B11" s="616">
        <v>9</v>
      </c>
      <c r="C11" s="617">
        <v>28155.74</v>
      </c>
      <c r="D11" s="618">
        <v>0.360344827586207</v>
      </c>
      <c r="E11" s="617">
        <v>59400.3</v>
      </c>
      <c r="F11" s="618">
        <v>-2.2200956937799</v>
      </c>
    </row>
    <row r="12" ht="12" customHeight="true" spans="1:6">
      <c r="A12" s="264" t="s">
        <v>68</v>
      </c>
      <c r="B12" s="616">
        <v>0</v>
      </c>
      <c r="C12" s="617">
        <v>0</v>
      </c>
      <c r="D12" s="618">
        <v>0</v>
      </c>
      <c r="E12" s="617">
        <v>0</v>
      </c>
      <c r="F12" s="618"/>
    </row>
    <row r="13" ht="12" customHeight="true" spans="1:6">
      <c r="A13" s="264" t="s">
        <v>69</v>
      </c>
      <c r="B13" s="616">
        <v>0</v>
      </c>
      <c r="C13" s="617">
        <v>0</v>
      </c>
      <c r="D13" s="618">
        <v>0</v>
      </c>
      <c r="E13" s="617">
        <v>0</v>
      </c>
      <c r="F13" s="618"/>
    </row>
    <row r="14" ht="12.95" customHeight="true" spans="1:6">
      <c r="A14" s="264" t="s">
        <v>70</v>
      </c>
      <c r="B14" s="616">
        <v>45</v>
      </c>
      <c r="C14" s="617">
        <v>81287.76</v>
      </c>
      <c r="D14" s="618">
        <v>6.84655172413793</v>
      </c>
      <c r="E14" s="617">
        <v>1398413.5</v>
      </c>
      <c r="F14" s="618">
        <v>18.3775862068966</v>
      </c>
    </row>
    <row r="15" ht="12.95" customHeight="true" spans="1:6">
      <c r="A15" s="264" t="s">
        <v>71</v>
      </c>
      <c r="B15" s="616">
        <v>9</v>
      </c>
      <c r="C15" s="617">
        <v>144140.31</v>
      </c>
      <c r="D15" s="618">
        <v>5.33310344827586</v>
      </c>
      <c r="E15" s="617">
        <v>450480</v>
      </c>
      <c r="F15" s="618">
        <v>5.62137931034483</v>
      </c>
    </row>
    <row r="16" ht="12.95" customHeight="true" spans="1:6">
      <c r="A16" s="264" t="s">
        <v>72</v>
      </c>
      <c r="B16" s="616">
        <v>3</v>
      </c>
      <c r="C16" s="617">
        <v>6200.89</v>
      </c>
      <c r="D16" s="618">
        <v>0.648620689655172</v>
      </c>
      <c r="E16" s="617">
        <v>19721.4</v>
      </c>
      <c r="F16" s="618">
        <v>-1.52631578947368</v>
      </c>
    </row>
    <row r="17" ht="12.95" customHeight="true" spans="1:6">
      <c r="A17" s="264" t="s">
        <v>73</v>
      </c>
      <c r="B17" s="616">
        <v>0</v>
      </c>
      <c r="C17" s="617">
        <v>0</v>
      </c>
      <c r="D17" s="618">
        <v>0</v>
      </c>
      <c r="E17" s="617">
        <v>0</v>
      </c>
      <c r="F17" s="618"/>
    </row>
    <row r="18" ht="12.95" customHeight="true" spans="1:6">
      <c r="A18" s="264" t="s">
        <v>74</v>
      </c>
      <c r="B18" s="616">
        <v>2</v>
      </c>
      <c r="C18" s="617">
        <v>952.89</v>
      </c>
      <c r="D18" s="618">
        <v>-116.416267942584</v>
      </c>
      <c r="E18" s="617">
        <v>2293.4</v>
      </c>
      <c r="F18" s="618">
        <v>-116.416267942584</v>
      </c>
    </row>
    <row r="19" ht="12.95" customHeight="true" spans="1:6">
      <c r="A19" s="264" t="s">
        <v>75</v>
      </c>
      <c r="B19" s="616">
        <v>6</v>
      </c>
      <c r="C19" s="617">
        <v>17179.77</v>
      </c>
      <c r="D19" s="618">
        <v>11.6751724137931</v>
      </c>
      <c r="E19" s="617">
        <v>53791.4</v>
      </c>
      <c r="F19" s="618">
        <v>9.36896551724138</v>
      </c>
    </row>
    <row r="20" ht="12.95" customHeight="true" spans="1:6">
      <c r="A20" s="264" t="s">
        <v>76</v>
      </c>
      <c r="B20" s="616">
        <v>5</v>
      </c>
      <c r="C20" s="617">
        <v>18141.91</v>
      </c>
      <c r="D20" s="618">
        <v>35.4579310344828</v>
      </c>
      <c r="E20" s="617">
        <v>35354.8</v>
      </c>
      <c r="F20" s="618">
        <v>41.4396551724138</v>
      </c>
    </row>
    <row r="21" ht="12.95" customHeight="true" spans="1:6">
      <c r="A21" s="264" t="s">
        <v>77</v>
      </c>
      <c r="B21" s="616">
        <v>13</v>
      </c>
      <c r="C21" s="617">
        <v>12007.75</v>
      </c>
      <c r="D21" s="618">
        <v>-9.71291866028708</v>
      </c>
      <c r="E21" s="617">
        <v>56015.4</v>
      </c>
      <c r="F21" s="618">
        <v>-4.44019138755981</v>
      </c>
    </row>
    <row r="22" ht="12.95" customHeight="true" spans="1:6">
      <c r="A22" s="264" t="s">
        <v>78</v>
      </c>
      <c r="B22" s="616">
        <v>1</v>
      </c>
      <c r="C22" s="617">
        <v>26957.76</v>
      </c>
      <c r="D22" s="618">
        <v>20.3234482758621</v>
      </c>
      <c r="E22" s="617">
        <v>95599.4</v>
      </c>
      <c r="F22" s="618">
        <v>19.098275862069</v>
      </c>
    </row>
    <row r="23" ht="12.95" customHeight="true" spans="1:6">
      <c r="A23" s="264" t="s">
        <v>79</v>
      </c>
      <c r="B23" s="616">
        <v>13</v>
      </c>
      <c r="C23" s="617">
        <v>23954.83</v>
      </c>
      <c r="D23" s="618">
        <v>-0.138755980861244</v>
      </c>
      <c r="E23" s="617">
        <v>110272.3</v>
      </c>
      <c r="F23" s="618">
        <v>1.65758620689655</v>
      </c>
    </row>
    <row r="24" ht="12.95" customHeight="true" spans="1:6">
      <c r="A24" s="264" t="s">
        <v>80</v>
      </c>
      <c r="B24" s="616">
        <v>4</v>
      </c>
      <c r="C24" s="617">
        <v>5527.08</v>
      </c>
      <c r="D24" s="618">
        <v>-72.8468899521531</v>
      </c>
      <c r="E24" s="617">
        <v>23008.5</v>
      </c>
      <c r="F24" s="618">
        <v>16.72</v>
      </c>
    </row>
    <row r="25" ht="12.95" customHeight="true" spans="1:6">
      <c r="A25" s="264" t="s">
        <v>81</v>
      </c>
      <c r="B25" s="616">
        <v>3</v>
      </c>
      <c r="C25" s="617">
        <v>2064.1</v>
      </c>
      <c r="D25" s="618">
        <v>20.3955172413793</v>
      </c>
      <c r="E25" s="617">
        <v>12072.7</v>
      </c>
      <c r="F25" s="618">
        <v>22.5575862068966</v>
      </c>
    </row>
    <row r="26" ht="12.95" customHeight="true" spans="1:6">
      <c r="A26" s="264" t="s">
        <v>82</v>
      </c>
      <c r="B26" s="616">
        <v>1</v>
      </c>
      <c r="C26" s="617">
        <v>212.46</v>
      </c>
      <c r="D26" s="618">
        <v>-53.4210526315789</v>
      </c>
      <c r="E26" s="617">
        <v>2188</v>
      </c>
      <c r="F26" s="618">
        <v>-27.88995215311</v>
      </c>
    </row>
    <row r="27" ht="12.95" customHeight="true" spans="1:6">
      <c r="A27" s="264" t="s">
        <v>83</v>
      </c>
      <c r="B27" s="616">
        <v>12</v>
      </c>
      <c r="C27" s="617">
        <v>10756.67</v>
      </c>
      <c r="D27" s="618">
        <v>38.1244827586207</v>
      </c>
      <c r="E27" s="617">
        <v>68550.3</v>
      </c>
      <c r="F27" s="618">
        <v>29.7644827586207</v>
      </c>
    </row>
    <row r="28" ht="12.95" customHeight="true" spans="1:6">
      <c r="A28" s="264" t="s">
        <v>84</v>
      </c>
      <c r="B28" s="616">
        <v>2</v>
      </c>
      <c r="C28" s="617">
        <v>4218.19</v>
      </c>
      <c r="D28" s="618">
        <v>3.81965517241379</v>
      </c>
      <c r="E28" s="617">
        <v>17715.4</v>
      </c>
      <c r="F28" s="618">
        <v>-18.5933014354067</v>
      </c>
    </row>
    <row r="29" ht="12.95" customHeight="true" spans="1:6">
      <c r="A29" s="264" t="s">
        <v>85</v>
      </c>
      <c r="B29" s="616">
        <v>0</v>
      </c>
      <c r="C29" s="617">
        <v>0</v>
      </c>
      <c r="D29" s="618">
        <v>0</v>
      </c>
      <c r="E29" s="617">
        <v>0</v>
      </c>
      <c r="F29" s="618">
        <v>0</v>
      </c>
    </row>
    <row r="30" ht="12.95" customHeight="true" spans="1:6">
      <c r="A30" s="264" t="s">
        <v>86</v>
      </c>
      <c r="B30" s="616">
        <v>32</v>
      </c>
      <c r="C30" s="617">
        <v>42127.06</v>
      </c>
      <c r="D30" s="618">
        <v>-0.971291866028708</v>
      </c>
      <c r="E30" s="617">
        <v>141889.7</v>
      </c>
      <c r="F30" s="618">
        <v>2.66655172413793</v>
      </c>
    </row>
    <row r="31" ht="12.95" customHeight="true" spans="1:6">
      <c r="A31" s="264" t="s">
        <v>87</v>
      </c>
      <c r="B31" s="616">
        <v>40</v>
      </c>
      <c r="C31" s="617">
        <v>337103.54</v>
      </c>
      <c r="D31" s="618">
        <v>3.53137931034483</v>
      </c>
      <c r="E31" s="617">
        <v>996297</v>
      </c>
      <c r="F31" s="618">
        <v>7.27896551724138</v>
      </c>
    </row>
    <row r="32" ht="12.95" customHeight="true" spans="1:6">
      <c r="A32" s="264" t="s">
        <v>88</v>
      </c>
      <c r="B32" s="616">
        <v>16</v>
      </c>
      <c r="C32" s="617">
        <v>306210.54</v>
      </c>
      <c r="D32" s="618">
        <v>225.071379310345</v>
      </c>
      <c r="E32" s="617">
        <v>6765731</v>
      </c>
      <c r="F32" s="618">
        <v>43.2413793103448</v>
      </c>
    </row>
    <row r="33" ht="12.95" customHeight="true" spans="1:6">
      <c r="A33" s="264" t="s">
        <v>89</v>
      </c>
      <c r="B33" s="616">
        <v>5</v>
      </c>
      <c r="C33" s="617">
        <v>470531.75</v>
      </c>
      <c r="D33" s="618">
        <v>2.16206896551724</v>
      </c>
      <c r="E33" s="617">
        <v>3578493.5</v>
      </c>
      <c r="F33" s="618">
        <v>24.2151724137931</v>
      </c>
    </row>
    <row r="34" ht="12.95" customHeight="true" spans="1:6">
      <c r="A34" s="264" t="s">
        <v>90</v>
      </c>
      <c r="B34" s="616">
        <v>140</v>
      </c>
      <c r="C34" s="617">
        <v>287390.68</v>
      </c>
      <c r="D34" s="618">
        <v>-39.4066985645933</v>
      </c>
      <c r="E34" s="617">
        <v>1327695.5</v>
      </c>
      <c r="F34" s="618">
        <v>25.1520689655172</v>
      </c>
    </row>
    <row r="35" ht="12.95" customHeight="true" spans="1:6">
      <c r="A35" s="264" t="s">
        <v>91</v>
      </c>
      <c r="B35" s="616">
        <v>19</v>
      </c>
      <c r="C35" s="617">
        <v>98237.87</v>
      </c>
      <c r="D35" s="618">
        <v>34.0165517241379</v>
      </c>
      <c r="E35" s="617">
        <v>363082.3</v>
      </c>
      <c r="F35" s="618">
        <v>47.6375862068966</v>
      </c>
    </row>
    <row r="36" ht="12.95" customHeight="true" spans="1:6">
      <c r="A36" s="264" t="s">
        <v>92</v>
      </c>
      <c r="B36" s="616">
        <v>2</v>
      </c>
      <c r="C36" s="617">
        <v>1992.36</v>
      </c>
      <c r="D36" s="618">
        <v>16.2155172413793</v>
      </c>
      <c r="E36" s="617">
        <v>7868.8</v>
      </c>
      <c r="F36" s="618">
        <v>15.8551724137931</v>
      </c>
    </row>
    <row r="37" ht="12.95" customHeight="true" spans="1:6">
      <c r="A37" s="264" t="s">
        <v>93</v>
      </c>
      <c r="B37" s="616">
        <v>3</v>
      </c>
      <c r="C37" s="617">
        <v>2774.02</v>
      </c>
      <c r="D37" s="618">
        <v>29.26</v>
      </c>
      <c r="E37" s="617">
        <v>12124.2</v>
      </c>
      <c r="F37" s="618">
        <v>23.9268965517241</v>
      </c>
    </row>
    <row r="38" ht="12.95" customHeight="true" spans="1:6">
      <c r="A38" s="264" t="s">
        <v>94</v>
      </c>
      <c r="B38" s="616">
        <v>1</v>
      </c>
      <c r="C38" s="617">
        <v>4348.04</v>
      </c>
      <c r="D38" s="618">
        <v>29.1158620689655</v>
      </c>
      <c r="E38" s="617">
        <v>17616.8</v>
      </c>
      <c r="F38" s="618">
        <v>18.521724137931</v>
      </c>
    </row>
    <row r="39" ht="12.95" customHeight="true" spans="1:6">
      <c r="A39" s="264" t="s">
        <v>95</v>
      </c>
      <c r="B39" s="616">
        <v>24</v>
      </c>
      <c r="C39" s="617">
        <v>232804.3</v>
      </c>
      <c r="D39" s="618">
        <v>69.0420689655172</v>
      </c>
      <c r="E39" s="617">
        <v>1723800.8</v>
      </c>
      <c r="F39" s="618">
        <v>85.8341379310345</v>
      </c>
    </row>
    <row r="40" ht="12.95" customHeight="true" spans="1:6">
      <c r="A40" s="619" t="s">
        <v>96</v>
      </c>
      <c r="B40" s="616">
        <v>5</v>
      </c>
      <c r="C40" s="617">
        <v>5017.42</v>
      </c>
      <c r="D40" s="618">
        <v>22.1972413793103</v>
      </c>
      <c r="E40" s="617">
        <v>26780.4</v>
      </c>
      <c r="F40" s="618">
        <v>12.6120689655172</v>
      </c>
    </row>
    <row r="41" ht="12.95" customHeight="true" spans="1:6">
      <c r="A41" s="619" t="s">
        <v>97</v>
      </c>
      <c r="B41" s="616">
        <v>0</v>
      </c>
      <c r="C41" s="617">
        <v>0</v>
      </c>
      <c r="D41" s="618">
        <v>0</v>
      </c>
      <c r="E41" s="617">
        <v>0</v>
      </c>
      <c r="F41" s="618">
        <v>0</v>
      </c>
    </row>
    <row r="42" ht="12.95" customHeight="true" spans="1:6">
      <c r="A42" s="619" t="s">
        <v>98</v>
      </c>
      <c r="B42" s="616">
        <v>2</v>
      </c>
      <c r="C42" s="617">
        <v>592.37</v>
      </c>
      <c r="D42" s="618">
        <v>5.76551724137931</v>
      </c>
      <c r="E42" s="617">
        <v>2936.9</v>
      </c>
      <c r="F42" s="618">
        <v>0</v>
      </c>
    </row>
    <row r="43" ht="12.95" customHeight="true" spans="1:6">
      <c r="A43" s="619" t="s">
        <v>99</v>
      </c>
      <c r="B43" s="616">
        <v>8</v>
      </c>
      <c r="C43" s="617">
        <v>12026.18</v>
      </c>
      <c r="D43" s="618">
        <v>26.9537931034483</v>
      </c>
      <c r="E43" s="617">
        <v>90855.4</v>
      </c>
      <c r="F43" s="618">
        <v>9.44103448275862</v>
      </c>
    </row>
    <row r="44" ht="12.95" customHeight="true" spans="1:6">
      <c r="A44" s="619" t="s">
        <v>100</v>
      </c>
      <c r="B44" s="616">
        <v>0</v>
      </c>
      <c r="C44" s="617">
        <v>0</v>
      </c>
      <c r="D44" s="618">
        <v>0</v>
      </c>
      <c r="E44" s="617">
        <v>0</v>
      </c>
      <c r="F44" s="618">
        <v>0</v>
      </c>
    </row>
    <row r="45" ht="12.95" customHeight="true" spans="1:6">
      <c r="A45" s="619" t="s">
        <v>101</v>
      </c>
      <c r="B45" s="616">
        <v>27</v>
      </c>
      <c r="C45" s="617">
        <v>1368308.26</v>
      </c>
      <c r="D45" s="618">
        <v>17.8731034482759</v>
      </c>
      <c r="E45" s="617">
        <v>3611689.7</v>
      </c>
      <c r="F45" s="618">
        <v>19.3865517241379</v>
      </c>
    </row>
    <row r="46" ht="12.95" customHeight="true" spans="1:6">
      <c r="A46" s="619" t="s">
        <v>102</v>
      </c>
      <c r="B46" s="616">
        <v>5</v>
      </c>
      <c r="C46" s="617">
        <v>24391.33</v>
      </c>
      <c r="D46" s="618">
        <v>5.98172413793104</v>
      </c>
      <c r="E46" s="617">
        <v>136264.4</v>
      </c>
      <c r="F46" s="618">
        <v>24.7196551724138</v>
      </c>
    </row>
    <row r="47" ht="12.95" customHeight="true" spans="1:6">
      <c r="A47" s="620" t="s">
        <v>103</v>
      </c>
      <c r="B47" s="621">
        <v>8</v>
      </c>
      <c r="C47" s="622">
        <v>22791.14</v>
      </c>
      <c r="D47" s="623">
        <v>2.52241379310345</v>
      </c>
      <c r="E47" s="622">
        <v>38198.3</v>
      </c>
      <c r="F47" s="623">
        <v>2.52241379310345</v>
      </c>
    </row>
    <row r="48" ht="12.95" customHeight="true" spans="2:6">
      <c r="B48" s="624"/>
      <c r="C48" s="624"/>
      <c r="D48" s="624"/>
      <c r="E48" s="634"/>
      <c r="F48" s="635"/>
    </row>
    <row r="49" ht="12.95" customHeight="true" spans="2:5">
      <c r="B49" s="625"/>
      <c r="C49" s="625"/>
      <c r="D49" s="625"/>
      <c r="E49" s="636"/>
    </row>
    <row r="50" ht="1.5" customHeight="true"/>
    <row r="51" spans="2:5">
      <c r="B51" s="625"/>
      <c r="C51" s="625"/>
      <c r="D51" s="625"/>
      <c r="E51" s="636"/>
    </row>
  </sheetData>
  <mergeCells count="7">
    <mergeCell ref="A1:F1"/>
    <mergeCell ref="E2:F2"/>
    <mergeCell ref="B3:F3"/>
    <mergeCell ref="A3:A5"/>
    <mergeCell ref="B4:B5"/>
    <mergeCell ref="C4:C5"/>
    <mergeCell ref="E4:E5"/>
  </mergeCells>
  <pageMargins left="1.14" right="0.94" top="1.38" bottom="1.38" header="0.51" footer="1.1"/>
  <pageSetup paperSize="9" firstPageNumber="195" orientation="portrait" useFirstPageNumber="true"/>
  <headerFooter>
    <oddFooter>&amp;C199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C52"/>
  <sheetViews>
    <sheetView showZeros="0" zoomScale="115" zoomScaleNormal="115" workbookViewId="0">
      <selection activeCell="C46" sqref="C46"/>
    </sheetView>
  </sheetViews>
  <sheetFormatPr defaultColWidth="9" defaultRowHeight="14.25" outlineLevelCol="2"/>
  <cols>
    <col min="1" max="1" width="32.5" style="2" customWidth="true"/>
    <col min="2" max="2" width="12.75" style="1" customWidth="true"/>
    <col min="3" max="3" width="28.5" style="255" customWidth="true"/>
    <col min="4" max="5" width="10.125" style="2"/>
    <col min="6" max="16384" width="9" style="2"/>
  </cols>
  <sheetData>
    <row r="1" ht="17.25" customHeight="true" spans="1:3">
      <c r="A1" s="41" t="s">
        <v>442</v>
      </c>
      <c r="B1" s="256"/>
      <c r="C1" s="257"/>
    </row>
    <row r="2" ht="4.5" customHeight="true" spans="3:3">
      <c r="C2" s="258"/>
    </row>
    <row r="3" ht="21" customHeight="true" spans="1:3">
      <c r="A3" s="234" t="s">
        <v>443</v>
      </c>
      <c r="B3" s="259" t="s">
        <v>444</v>
      </c>
      <c r="C3" s="260" t="s">
        <v>4</v>
      </c>
    </row>
    <row r="4" ht="11.85" customHeight="true" spans="1:3">
      <c r="A4" s="261" t="s">
        <v>445</v>
      </c>
      <c r="B4" s="262" t="s">
        <v>446</v>
      </c>
      <c r="C4" s="263">
        <v>5923281.23</v>
      </c>
    </row>
    <row r="5" ht="11.85" customHeight="true" spans="1:3">
      <c r="A5" s="264" t="s">
        <v>447</v>
      </c>
      <c r="B5" s="265" t="s">
        <v>446</v>
      </c>
      <c r="C5" s="266">
        <v>2430824.71</v>
      </c>
    </row>
    <row r="6" spans="1:3">
      <c r="A6" s="267" t="s">
        <v>448</v>
      </c>
      <c r="B6" s="265" t="s">
        <v>446</v>
      </c>
      <c r="C6" s="266">
        <v>2343655.78</v>
      </c>
    </row>
    <row r="7" spans="1:3">
      <c r="A7" s="267" t="s">
        <v>449</v>
      </c>
      <c r="B7" s="265" t="s">
        <v>446</v>
      </c>
      <c r="C7" s="266">
        <v>78217.12</v>
      </c>
    </row>
    <row r="8" ht="11.85" customHeight="true" spans="1:3">
      <c r="A8" s="264" t="s">
        <v>450</v>
      </c>
      <c r="B8" s="265" t="s">
        <v>446</v>
      </c>
      <c r="C8" s="266">
        <v>328011.08</v>
      </c>
    </row>
    <row r="9" ht="11.85" customHeight="true" spans="1:3">
      <c r="A9" s="264" t="s">
        <v>451</v>
      </c>
      <c r="B9" s="265" t="s">
        <v>446</v>
      </c>
      <c r="C9" s="266"/>
    </row>
    <row r="10" ht="11.85" customHeight="true" spans="1:3">
      <c r="A10" s="264" t="s">
        <v>452</v>
      </c>
      <c r="B10" s="265" t="s">
        <v>446</v>
      </c>
      <c r="C10" s="266">
        <v>57753.92</v>
      </c>
    </row>
    <row r="11" ht="11.85" customHeight="true" spans="1:3">
      <c r="A11" s="264" t="s">
        <v>453</v>
      </c>
      <c r="B11" s="265" t="s">
        <v>454</v>
      </c>
      <c r="C11" s="266">
        <v>31702</v>
      </c>
    </row>
    <row r="12" ht="11.85" customHeight="true" spans="1:3">
      <c r="A12" s="264" t="s">
        <v>455</v>
      </c>
      <c r="B12" s="265" t="s">
        <v>454</v>
      </c>
      <c r="C12" s="266"/>
    </row>
    <row r="13" ht="11.85" customHeight="true" spans="1:3">
      <c r="A13" s="264" t="s">
        <v>456</v>
      </c>
      <c r="B13" s="265" t="s">
        <v>457</v>
      </c>
      <c r="C13" s="266">
        <v>578.71</v>
      </c>
    </row>
    <row r="14" ht="11.85" customHeight="true" spans="1:3">
      <c r="A14" s="264" t="s">
        <v>458</v>
      </c>
      <c r="B14" s="265" t="s">
        <v>457</v>
      </c>
      <c r="C14" s="266">
        <v>578.71</v>
      </c>
    </row>
    <row r="15" ht="11.85" customHeight="true" spans="1:3">
      <c r="A15" s="264" t="s">
        <v>459</v>
      </c>
      <c r="B15" s="265" t="s">
        <v>457</v>
      </c>
      <c r="C15" s="266"/>
    </row>
    <row r="16" ht="11.85" customHeight="true" spans="1:3">
      <c r="A16" s="264" t="s">
        <v>460</v>
      </c>
      <c r="B16" s="265" t="s">
        <v>461</v>
      </c>
      <c r="C16" s="266">
        <v>337179.58</v>
      </c>
    </row>
    <row r="17" ht="11.85" customHeight="true" spans="1:3">
      <c r="A17" s="264" t="s">
        <v>462</v>
      </c>
      <c r="B17" s="265" t="s">
        <v>461</v>
      </c>
      <c r="C17" s="266">
        <v>327198.83</v>
      </c>
    </row>
    <row r="18" ht="11.85" customHeight="true" spans="1:3">
      <c r="A18" s="264" t="s">
        <v>463</v>
      </c>
      <c r="B18" s="265" t="s">
        <v>446</v>
      </c>
      <c r="C18" s="266">
        <v>35463</v>
      </c>
    </row>
    <row r="19" ht="11.85" customHeight="true" spans="1:3">
      <c r="A19" s="264" t="s">
        <v>464</v>
      </c>
      <c r="B19" s="265" t="s">
        <v>446</v>
      </c>
      <c r="C19" s="266">
        <v>155817.6</v>
      </c>
    </row>
    <row r="20" ht="11.85" customHeight="true" spans="1:3">
      <c r="A20" s="264" t="s">
        <v>465</v>
      </c>
      <c r="B20" s="265" t="s">
        <v>446</v>
      </c>
      <c r="C20" s="266">
        <v>80068.32</v>
      </c>
    </row>
    <row r="21" ht="11.85" customHeight="true" spans="1:3">
      <c r="A21" s="264" t="s">
        <v>466</v>
      </c>
      <c r="B21" s="265" t="s">
        <v>467</v>
      </c>
      <c r="C21" s="266">
        <v>22662</v>
      </c>
    </row>
    <row r="22" ht="11.85" customHeight="true" spans="1:3">
      <c r="A22" s="264" t="s">
        <v>468</v>
      </c>
      <c r="B22" s="265" t="s">
        <v>446</v>
      </c>
      <c r="C22" s="266"/>
    </row>
    <row r="23" ht="11.85" customHeight="true" spans="1:3">
      <c r="A23" s="264" t="s">
        <v>469</v>
      </c>
      <c r="B23" s="265" t="s">
        <v>446</v>
      </c>
      <c r="C23" s="266"/>
    </row>
    <row r="24" ht="11.85" customHeight="true" spans="1:3">
      <c r="A24" s="264" t="s">
        <v>470</v>
      </c>
      <c r="B24" s="265" t="s">
        <v>446</v>
      </c>
      <c r="C24" s="266">
        <v>21732.24</v>
      </c>
    </row>
    <row r="25" ht="11.85" customHeight="true" spans="1:3">
      <c r="A25" s="264" t="s">
        <v>471</v>
      </c>
      <c r="B25" s="265" t="s">
        <v>446</v>
      </c>
      <c r="C25" s="266"/>
    </row>
    <row r="26" ht="11.85" customHeight="true" spans="1:3">
      <c r="A26" s="264" t="s">
        <v>472</v>
      </c>
      <c r="B26" s="265" t="s">
        <v>446</v>
      </c>
      <c r="C26" s="266">
        <v>12990.07</v>
      </c>
    </row>
    <row r="27" ht="11.85" customHeight="true" spans="1:3">
      <c r="A27" s="264" t="s">
        <v>473</v>
      </c>
      <c r="B27" s="265" t="s">
        <v>446</v>
      </c>
      <c r="C27" s="266">
        <v>8068989.39</v>
      </c>
    </row>
    <row r="28" ht="11.85" customHeight="true" spans="1:3">
      <c r="A28" s="264" t="s">
        <v>474</v>
      </c>
      <c r="B28" s="265" t="s">
        <v>446</v>
      </c>
      <c r="C28" s="266">
        <v>8068989.39</v>
      </c>
    </row>
    <row r="29" ht="11.85" customHeight="true" spans="1:3">
      <c r="A29" s="264" t="s">
        <v>475</v>
      </c>
      <c r="B29" s="265" t="s">
        <v>446</v>
      </c>
      <c r="C29" s="266">
        <v>9065929.1</v>
      </c>
    </row>
    <row r="30" spans="1:3">
      <c r="A30" s="268" t="s">
        <v>476</v>
      </c>
      <c r="B30" s="265" t="s">
        <v>446</v>
      </c>
      <c r="C30" s="266">
        <v>4730868.03</v>
      </c>
    </row>
    <row r="31" spans="1:3">
      <c r="A31" s="267" t="s">
        <v>477</v>
      </c>
      <c r="B31" s="265" t="s">
        <v>446</v>
      </c>
      <c r="C31" s="266">
        <v>2240281</v>
      </c>
    </row>
    <row r="32" ht="11.85" customHeight="true" spans="1:3">
      <c r="A32" s="264" t="s">
        <v>478</v>
      </c>
      <c r="B32" s="265" t="s">
        <v>479</v>
      </c>
      <c r="C32" s="266">
        <v>2087</v>
      </c>
    </row>
    <row r="33" ht="11.85" customHeight="true" spans="1:3">
      <c r="A33" s="264" t="s">
        <v>480</v>
      </c>
      <c r="B33" s="265" t="s">
        <v>446</v>
      </c>
      <c r="C33" s="266">
        <v>2469934.96</v>
      </c>
    </row>
    <row r="34" ht="11.85" customHeight="true" spans="1:3">
      <c r="A34" s="264" t="s">
        <v>481</v>
      </c>
      <c r="B34" s="265" t="s">
        <v>446</v>
      </c>
      <c r="C34" s="266">
        <v>5140408.37</v>
      </c>
    </row>
    <row r="35" ht="11.85" customHeight="true" spans="1:3">
      <c r="A35" s="264" t="s">
        <v>482</v>
      </c>
      <c r="B35" s="265" t="s">
        <v>446</v>
      </c>
      <c r="C35" s="266">
        <v>7181703.8</v>
      </c>
    </row>
    <row r="36" ht="11.85" customHeight="true" spans="1:3">
      <c r="A36" s="264" t="s">
        <v>483</v>
      </c>
      <c r="B36" s="265" t="s">
        <v>446</v>
      </c>
      <c r="C36" s="266"/>
    </row>
    <row r="37" ht="11.85" customHeight="true" spans="1:3">
      <c r="A37" s="264" t="s">
        <v>484</v>
      </c>
      <c r="B37" s="265" t="s">
        <v>446</v>
      </c>
      <c r="C37" s="266">
        <v>2226090.78</v>
      </c>
    </row>
    <row r="38" ht="11.85" customHeight="true" spans="1:3">
      <c r="A38" s="264" t="s">
        <v>485</v>
      </c>
      <c r="B38" s="265" t="s">
        <v>446</v>
      </c>
      <c r="C38" s="266">
        <v>1263186.07</v>
      </c>
    </row>
    <row r="39" ht="11.85" customHeight="true" spans="1:3">
      <c r="A39" s="264" t="s">
        <v>486</v>
      </c>
      <c r="B39" s="265" t="s">
        <v>446</v>
      </c>
      <c r="C39" s="266">
        <v>77928</v>
      </c>
    </row>
    <row r="40" ht="11.85" customHeight="true" spans="1:3">
      <c r="A40" s="264" t="s">
        <v>487</v>
      </c>
      <c r="B40" s="265" t="s">
        <v>446</v>
      </c>
      <c r="C40" s="266">
        <v>121641.41</v>
      </c>
    </row>
    <row r="41" ht="11.85" customHeight="true" spans="1:3">
      <c r="A41" s="264" t="s">
        <v>488</v>
      </c>
      <c r="B41" s="265" t="s">
        <v>446</v>
      </c>
      <c r="C41" s="266">
        <v>30536.24</v>
      </c>
    </row>
    <row r="42" ht="11.85" customHeight="true" spans="1:3">
      <c r="A42" s="264" t="s">
        <v>489</v>
      </c>
      <c r="B42" s="265" t="s">
        <v>490</v>
      </c>
      <c r="C42" s="266">
        <v>4792939</v>
      </c>
    </row>
    <row r="43" ht="11.85" customHeight="true" spans="1:3">
      <c r="A43" s="264" t="s">
        <v>491</v>
      </c>
      <c r="B43" s="265" t="s">
        <v>492</v>
      </c>
      <c r="C43" s="266">
        <v>3396328</v>
      </c>
    </row>
    <row r="44" ht="11.85" customHeight="true" spans="1:3">
      <c r="A44" s="264" t="s">
        <v>493</v>
      </c>
      <c r="B44" s="265" t="s">
        <v>494</v>
      </c>
      <c r="C44" s="266"/>
    </row>
    <row r="45" ht="11.85" customHeight="true" spans="1:3">
      <c r="A45" s="264" t="s">
        <v>495</v>
      </c>
      <c r="B45" s="265" t="s">
        <v>496</v>
      </c>
      <c r="C45" s="266"/>
    </row>
    <row r="46" ht="11.85" customHeight="true" spans="1:3">
      <c r="A46" s="264" t="s">
        <v>497</v>
      </c>
      <c r="B46" s="265" t="s">
        <v>498</v>
      </c>
      <c r="C46" s="266">
        <v>7773026.36</v>
      </c>
    </row>
    <row r="47" spans="1:3">
      <c r="A47" s="267" t="s">
        <v>499</v>
      </c>
      <c r="B47" s="265" t="s">
        <v>498</v>
      </c>
      <c r="C47" s="266">
        <v>2227794.1</v>
      </c>
    </row>
    <row r="48" spans="1:3">
      <c r="A48" s="267" t="s">
        <v>500</v>
      </c>
      <c r="B48" s="265" t="s">
        <v>498</v>
      </c>
      <c r="C48" s="266">
        <v>6237.2</v>
      </c>
    </row>
    <row r="49" spans="1:3">
      <c r="A49" s="267" t="s">
        <v>501</v>
      </c>
      <c r="B49" s="265" t="s">
        <v>498</v>
      </c>
      <c r="C49" s="266">
        <v>5232844</v>
      </c>
    </row>
    <row r="50" spans="1:3">
      <c r="A50" s="267" t="s">
        <v>502</v>
      </c>
      <c r="B50" s="265" t="s">
        <v>498</v>
      </c>
      <c r="C50" s="266">
        <v>235838.38</v>
      </c>
    </row>
    <row r="51" spans="1:3">
      <c r="A51" s="267" t="s">
        <v>503</v>
      </c>
      <c r="B51" s="265" t="s">
        <v>498</v>
      </c>
      <c r="C51" s="266"/>
    </row>
    <row r="52" ht="11.85" customHeight="true" spans="1:3">
      <c r="A52" s="269" t="s">
        <v>504</v>
      </c>
      <c r="B52" s="270" t="s">
        <v>505</v>
      </c>
      <c r="C52" s="271">
        <v>17704</v>
      </c>
    </row>
  </sheetData>
  <mergeCells count="1">
    <mergeCell ref="A1:C1"/>
  </mergeCells>
  <pageMargins left="1.14" right="0.94" top="1.38" bottom="1.18" header="0.51" footer="1.1"/>
  <pageSetup paperSize="9" firstPageNumber="225" orientation="portrait" useFirstPageNumber="true"/>
  <headerFooter alignWithMargins="0">
    <oddFooter>&amp;C226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0"/>
  </sheetPr>
  <dimension ref="A1:J29"/>
  <sheetViews>
    <sheetView topLeftCell="A7" workbookViewId="0">
      <selection activeCell="I24" sqref="I24"/>
    </sheetView>
  </sheetViews>
  <sheetFormatPr defaultColWidth="9" defaultRowHeight="15"/>
  <cols>
    <col min="1" max="1" width="18.125" style="198" customWidth="true"/>
    <col min="2" max="10" width="6" style="198" customWidth="true"/>
    <col min="11" max="16384" width="9" style="198"/>
  </cols>
  <sheetData>
    <row r="1" ht="20.1" customHeight="true" spans="1:10">
      <c r="A1" s="245" t="s">
        <v>506</v>
      </c>
      <c r="B1" s="245"/>
      <c r="C1" s="245"/>
      <c r="D1" s="245"/>
      <c r="E1" s="245"/>
      <c r="F1" s="245"/>
      <c r="G1" s="245"/>
      <c r="H1" s="245"/>
      <c r="I1" s="245"/>
      <c r="J1" s="245"/>
    </row>
    <row r="2" ht="20.1" customHeight="true" spans="1:10">
      <c r="A2" s="246" t="s">
        <v>507</v>
      </c>
      <c r="B2" s="246"/>
      <c r="C2" s="246"/>
      <c r="D2" s="246"/>
      <c r="E2" s="246"/>
      <c r="F2" s="246"/>
      <c r="G2" s="246"/>
      <c r="H2" s="246"/>
      <c r="I2" s="246"/>
      <c r="J2" s="246"/>
    </row>
    <row r="3" s="244" customFormat="true" ht="36.75" customHeight="true" spans="1:10">
      <c r="A3" s="247" t="s">
        <v>508</v>
      </c>
      <c r="B3" s="248" t="s">
        <v>509</v>
      </c>
      <c r="C3" s="248" t="s">
        <v>510</v>
      </c>
      <c r="D3" s="248" t="s">
        <v>511</v>
      </c>
      <c r="E3" s="252" t="s">
        <v>512</v>
      </c>
      <c r="F3" s="252" t="s">
        <v>513</v>
      </c>
      <c r="G3" s="252" t="s">
        <v>514</v>
      </c>
      <c r="H3" s="252" t="s">
        <v>515</v>
      </c>
      <c r="I3" s="254" t="s">
        <v>516</v>
      </c>
      <c r="J3" s="254" t="s">
        <v>517</v>
      </c>
    </row>
    <row r="4" s="197" customFormat="true" ht="21.2" customHeight="true" spans="1:10">
      <c r="A4" s="122" t="s">
        <v>518</v>
      </c>
      <c r="B4" s="249">
        <v>18247</v>
      </c>
      <c r="C4" s="240">
        <v>17193</v>
      </c>
      <c r="D4" s="240">
        <v>10088</v>
      </c>
      <c r="E4" s="240">
        <v>9772</v>
      </c>
      <c r="F4" s="240">
        <v>9851</v>
      </c>
      <c r="G4" s="240">
        <v>10030</v>
      </c>
      <c r="H4" s="162">
        <v>11663</v>
      </c>
      <c r="I4" s="162">
        <v>9879</v>
      </c>
      <c r="J4" s="162">
        <v>10670</v>
      </c>
    </row>
    <row r="5" ht="21.2" customHeight="true" spans="1:10">
      <c r="A5" s="36" t="s">
        <v>519</v>
      </c>
      <c r="B5" s="250"/>
      <c r="C5" s="238">
        <v>11221</v>
      </c>
      <c r="D5" s="238">
        <v>6939</v>
      </c>
      <c r="E5" s="238">
        <v>7799</v>
      </c>
      <c r="F5" s="238">
        <v>8093</v>
      </c>
      <c r="G5" s="238">
        <v>8275</v>
      </c>
      <c r="H5" s="113">
        <v>10093</v>
      </c>
      <c r="I5" s="113">
        <v>8737</v>
      </c>
      <c r="J5" s="113">
        <v>8834</v>
      </c>
    </row>
    <row r="6" ht="21.2" customHeight="true" spans="1:10">
      <c r="A6" s="36" t="s">
        <v>520</v>
      </c>
      <c r="B6" s="250"/>
      <c r="C6" s="238">
        <v>5972</v>
      </c>
      <c r="D6" s="238">
        <v>3149</v>
      </c>
      <c r="E6" s="238">
        <v>1973</v>
      </c>
      <c r="F6" s="238">
        <v>1758</v>
      </c>
      <c r="G6" s="238">
        <v>1755</v>
      </c>
      <c r="H6" s="113">
        <v>1570</v>
      </c>
      <c r="I6" s="113">
        <v>1123</v>
      </c>
      <c r="J6" s="113">
        <v>1836</v>
      </c>
    </row>
    <row r="7" s="197" customFormat="true" ht="21.2" customHeight="true" spans="1:10">
      <c r="A7" s="122" t="s">
        <v>521</v>
      </c>
      <c r="B7" s="249">
        <v>554</v>
      </c>
      <c r="C7" s="240">
        <v>572</v>
      </c>
      <c r="D7" s="240">
        <v>823</v>
      </c>
      <c r="E7" s="240">
        <v>250</v>
      </c>
      <c r="F7" s="240">
        <v>287</v>
      </c>
      <c r="G7" s="240">
        <v>325</v>
      </c>
      <c r="H7" s="162">
        <v>367</v>
      </c>
      <c r="I7" s="162">
        <v>447</v>
      </c>
      <c r="J7" s="162">
        <v>502</v>
      </c>
    </row>
    <row r="8" ht="21.2" customHeight="true" spans="1:10">
      <c r="A8" s="36" t="s">
        <v>522</v>
      </c>
      <c r="B8" s="250"/>
      <c r="C8" s="238">
        <v>365</v>
      </c>
      <c r="D8" s="238">
        <v>486</v>
      </c>
      <c r="E8" s="238">
        <v>194</v>
      </c>
      <c r="F8" s="238">
        <v>222</v>
      </c>
      <c r="G8" s="238">
        <v>257</v>
      </c>
      <c r="H8" s="113">
        <v>269</v>
      </c>
      <c r="I8" s="113">
        <v>342</v>
      </c>
      <c r="J8" s="113">
        <v>395</v>
      </c>
    </row>
    <row r="9" ht="21.2" customHeight="true" spans="1:10">
      <c r="A9" s="36" t="s">
        <v>520</v>
      </c>
      <c r="B9" s="250"/>
      <c r="C9" s="238">
        <v>206</v>
      </c>
      <c r="D9" s="238">
        <v>337</v>
      </c>
      <c r="E9" s="238">
        <v>56</v>
      </c>
      <c r="F9" s="238">
        <v>65</v>
      </c>
      <c r="G9" s="238">
        <v>68</v>
      </c>
      <c r="H9" s="113">
        <v>98</v>
      </c>
      <c r="I9" s="113">
        <v>105</v>
      </c>
      <c r="J9" s="113">
        <v>107</v>
      </c>
    </row>
    <row r="10" s="197" customFormat="true" ht="21.2" customHeight="true" spans="1:10">
      <c r="A10" s="122" t="s">
        <v>523</v>
      </c>
      <c r="B10" s="249"/>
      <c r="C10" s="240"/>
      <c r="D10" s="240"/>
      <c r="E10" s="238"/>
      <c r="F10" s="238"/>
      <c r="G10" s="238"/>
      <c r="H10" s="162"/>
      <c r="I10" s="162"/>
      <c r="J10" s="162"/>
    </row>
    <row r="11" ht="21.2" customHeight="true" spans="1:10">
      <c r="A11" s="36" t="s">
        <v>524</v>
      </c>
      <c r="B11" s="250"/>
      <c r="C11" s="238">
        <v>4</v>
      </c>
      <c r="D11" s="238">
        <v>2</v>
      </c>
      <c r="E11" s="238">
        <v>5</v>
      </c>
      <c r="F11" s="238">
        <v>6</v>
      </c>
      <c r="G11" s="238">
        <v>6</v>
      </c>
      <c r="H11" s="113"/>
      <c r="I11" s="113">
        <v>1</v>
      </c>
      <c r="J11" s="113">
        <v>1</v>
      </c>
    </row>
    <row r="12" ht="21.2" customHeight="true" spans="1:10">
      <c r="A12" s="36" t="s">
        <v>525</v>
      </c>
      <c r="B12" s="250"/>
      <c r="C12" s="238">
        <v>7</v>
      </c>
      <c r="D12" s="238">
        <v>23</v>
      </c>
      <c r="E12" s="238">
        <v>17</v>
      </c>
      <c r="F12" s="238">
        <v>17</v>
      </c>
      <c r="G12" s="238">
        <v>22</v>
      </c>
      <c r="H12" s="113">
        <v>26</v>
      </c>
      <c r="I12" s="113">
        <v>27</v>
      </c>
      <c r="J12" s="113">
        <v>29</v>
      </c>
    </row>
    <row r="13" ht="21.2" customHeight="true" spans="1:10">
      <c r="A13" s="36" t="s">
        <v>526</v>
      </c>
      <c r="B13" s="250"/>
      <c r="C13" s="238">
        <v>560</v>
      </c>
      <c r="D13" s="238">
        <v>798</v>
      </c>
      <c r="E13" s="238">
        <v>228</v>
      </c>
      <c r="F13" s="238">
        <v>264</v>
      </c>
      <c r="G13" s="238">
        <v>297</v>
      </c>
      <c r="H13" s="113">
        <v>341</v>
      </c>
      <c r="I13" s="113">
        <v>419</v>
      </c>
      <c r="J13" s="113">
        <v>472</v>
      </c>
    </row>
    <row r="14" s="197" customFormat="true" ht="21.2" customHeight="true" spans="1:10">
      <c r="A14" s="122" t="s">
        <v>527</v>
      </c>
      <c r="B14" s="249"/>
      <c r="C14" s="240"/>
      <c r="D14" s="240"/>
      <c r="E14" s="238"/>
      <c r="F14" s="238"/>
      <c r="G14" s="238"/>
      <c r="H14" s="162"/>
      <c r="I14" s="162"/>
      <c r="J14" s="162"/>
    </row>
    <row r="15" ht="21.2" customHeight="true" spans="1:10">
      <c r="A15" s="36" t="s">
        <v>528</v>
      </c>
      <c r="B15" s="250">
        <v>101</v>
      </c>
      <c r="C15" s="238">
        <v>120</v>
      </c>
      <c r="D15" s="238">
        <v>164</v>
      </c>
      <c r="E15" s="238">
        <v>28</v>
      </c>
      <c r="F15" s="238">
        <v>30</v>
      </c>
      <c r="G15" s="238">
        <v>29</v>
      </c>
      <c r="H15" s="113">
        <v>22</v>
      </c>
      <c r="I15" s="113">
        <v>28</v>
      </c>
      <c r="J15" s="113">
        <v>27</v>
      </c>
    </row>
    <row r="16" ht="21.2" customHeight="true" spans="1:10">
      <c r="A16" s="36" t="s">
        <v>529</v>
      </c>
      <c r="B16" s="250">
        <v>449</v>
      </c>
      <c r="C16" s="238">
        <v>445</v>
      </c>
      <c r="D16" s="238">
        <v>558</v>
      </c>
      <c r="E16" s="238">
        <v>40</v>
      </c>
      <c r="F16" s="238">
        <v>37</v>
      </c>
      <c r="G16" s="238">
        <v>17</v>
      </c>
      <c r="H16" s="113">
        <v>19</v>
      </c>
      <c r="I16" s="113">
        <v>13</v>
      </c>
      <c r="J16" s="113">
        <v>12</v>
      </c>
    </row>
    <row r="17" ht="21.2" customHeight="true" spans="1:10">
      <c r="A17" s="36" t="s">
        <v>530</v>
      </c>
      <c r="B17" s="250">
        <v>4</v>
      </c>
      <c r="C17" s="238">
        <v>5</v>
      </c>
      <c r="D17" s="238">
        <v>20</v>
      </c>
      <c r="E17" s="238">
        <v>6</v>
      </c>
      <c r="F17" s="238">
        <v>3</v>
      </c>
      <c r="G17" s="238">
        <v>2</v>
      </c>
      <c r="H17" s="113">
        <v>1</v>
      </c>
      <c r="I17" s="113">
        <v>1</v>
      </c>
      <c r="J17" s="113">
        <v>1</v>
      </c>
    </row>
    <row r="18" ht="21.2" customHeight="true" spans="1:10">
      <c r="A18" s="36" t="s">
        <v>531</v>
      </c>
      <c r="B18" s="250"/>
      <c r="C18" s="238"/>
      <c r="D18" s="238"/>
      <c r="E18" s="238"/>
      <c r="F18" s="238"/>
      <c r="G18" s="238"/>
      <c r="H18" s="113"/>
      <c r="I18" s="113">
        <v>33</v>
      </c>
      <c r="J18" s="113">
        <v>38</v>
      </c>
    </row>
    <row r="19" ht="21.2" customHeight="true" spans="1:10">
      <c r="A19" s="36" t="s">
        <v>532</v>
      </c>
      <c r="B19" s="250"/>
      <c r="C19" s="238"/>
      <c r="D19" s="238">
        <v>4</v>
      </c>
      <c r="E19" s="238">
        <v>15</v>
      </c>
      <c r="F19" s="238">
        <v>21</v>
      </c>
      <c r="G19" s="238">
        <v>23</v>
      </c>
      <c r="H19" s="113">
        <v>18</v>
      </c>
      <c r="I19" s="113">
        <v>8</v>
      </c>
      <c r="J19" s="113">
        <v>6</v>
      </c>
    </row>
    <row r="20" ht="21.2" customHeight="true" spans="1:10">
      <c r="A20" s="36" t="s">
        <v>533</v>
      </c>
      <c r="B20" s="250"/>
      <c r="C20" s="238"/>
      <c r="D20" s="238">
        <v>16</v>
      </c>
      <c r="E20" s="238">
        <v>128</v>
      </c>
      <c r="F20" s="238">
        <v>152</v>
      </c>
      <c r="G20" s="238">
        <v>204</v>
      </c>
      <c r="H20" s="113">
        <v>251</v>
      </c>
      <c r="I20" s="113">
        <v>286</v>
      </c>
      <c r="J20" s="113">
        <v>330</v>
      </c>
    </row>
    <row r="21" ht="21.2" customHeight="true" spans="1:10">
      <c r="A21" s="36" t="s">
        <v>534</v>
      </c>
      <c r="B21" s="250"/>
      <c r="C21" s="238">
        <v>1</v>
      </c>
      <c r="D21" s="238">
        <v>2</v>
      </c>
      <c r="E21" s="238"/>
      <c r="F21" s="238">
        <v>1</v>
      </c>
      <c r="G21" s="238">
        <v>1</v>
      </c>
      <c r="H21" s="113"/>
      <c r="I21" s="113"/>
      <c r="J21" s="113"/>
    </row>
    <row r="22" ht="21.2" customHeight="true" spans="1:10">
      <c r="A22" s="36" t="s">
        <v>535</v>
      </c>
      <c r="B22" s="250"/>
      <c r="C22" s="238"/>
      <c r="D22" s="238">
        <v>37</v>
      </c>
      <c r="E22" s="238">
        <v>31</v>
      </c>
      <c r="F22" s="238">
        <v>36</v>
      </c>
      <c r="G22" s="238">
        <v>41</v>
      </c>
      <c r="H22" s="113">
        <v>46</v>
      </c>
      <c r="I22" s="113">
        <v>55</v>
      </c>
      <c r="J22" s="113">
        <v>65</v>
      </c>
    </row>
    <row r="23" ht="21.2" customHeight="true" spans="1:10">
      <c r="A23" s="36" t="s">
        <v>536</v>
      </c>
      <c r="B23" s="250"/>
      <c r="C23" s="238"/>
      <c r="D23" s="238">
        <v>22</v>
      </c>
      <c r="E23" s="238">
        <v>2</v>
      </c>
      <c r="F23" s="238">
        <v>7</v>
      </c>
      <c r="G23" s="238">
        <v>8</v>
      </c>
      <c r="H23" s="113">
        <v>10</v>
      </c>
      <c r="I23" s="113">
        <v>23</v>
      </c>
      <c r="J23" s="113">
        <v>23</v>
      </c>
    </row>
    <row r="24" s="197" customFormat="true" ht="21.2" customHeight="true" spans="1:10">
      <c r="A24" s="122" t="s">
        <v>31</v>
      </c>
      <c r="B24" s="249">
        <v>17693</v>
      </c>
      <c r="C24" s="240">
        <v>16621</v>
      </c>
      <c r="D24" s="240">
        <v>9265</v>
      </c>
      <c r="E24" s="240">
        <v>9522</v>
      </c>
      <c r="F24" s="240">
        <v>9564</v>
      </c>
      <c r="G24" s="240">
        <v>9705</v>
      </c>
      <c r="H24" s="162">
        <v>11296</v>
      </c>
      <c r="I24" s="162">
        <v>9432</v>
      </c>
      <c r="J24" s="162">
        <v>10168</v>
      </c>
    </row>
    <row r="25" ht="21.2" customHeight="true" spans="1:10">
      <c r="A25" s="14" t="s">
        <v>537</v>
      </c>
      <c r="B25" s="250"/>
      <c r="C25" s="238"/>
      <c r="D25" s="238"/>
      <c r="E25" s="238"/>
      <c r="F25" s="238"/>
      <c r="G25" s="238"/>
      <c r="H25" s="113"/>
      <c r="I25" s="113"/>
      <c r="J25" s="113"/>
    </row>
    <row r="26" ht="21.2" customHeight="true" spans="1:10">
      <c r="A26" s="14" t="s">
        <v>538</v>
      </c>
      <c r="B26" s="250"/>
      <c r="C26" s="238"/>
      <c r="D26" s="238"/>
      <c r="E26" s="238"/>
      <c r="F26" s="238"/>
      <c r="G26" s="238"/>
      <c r="H26" s="113">
        <v>11366</v>
      </c>
      <c r="I26" s="113">
        <v>9541</v>
      </c>
      <c r="J26" s="113">
        <v>10206</v>
      </c>
    </row>
    <row r="27" ht="21.2" customHeight="true" spans="1:10">
      <c r="A27" s="14" t="s">
        <v>539</v>
      </c>
      <c r="B27" s="250"/>
      <c r="C27" s="238"/>
      <c r="D27" s="238"/>
      <c r="E27" s="238"/>
      <c r="F27" s="238"/>
      <c r="G27" s="238"/>
      <c r="H27" s="113">
        <v>266</v>
      </c>
      <c r="I27" s="113">
        <v>327</v>
      </c>
      <c r="J27" s="113">
        <v>373</v>
      </c>
    </row>
    <row r="28" ht="21.2" customHeight="true" spans="1:10">
      <c r="A28" s="123" t="s">
        <v>540</v>
      </c>
      <c r="B28" s="251"/>
      <c r="C28" s="243"/>
      <c r="D28" s="243"/>
      <c r="E28" s="243"/>
      <c r="F28" s="243"/>
      <c r="G28" s="243"/>
      <c r="H28" s="253">
        <v>11101</v>
      </c>
      <c r="I28" s="253">
        <v>9214</v>
      </c>
      <c r="J28" s="253">
        <v>9833</v>
      </c>
    </row>
    <row r="29" ht="18" customHeight="true" spans="1:7">
      <c r="A29" s="109" t="s">
        <v>541</v>
      </c>
      <c r="B29" s="109"/>
      <c r="C29" s="109"/>
      <c r="D29" s="109"/>
      <c r="E29" s="109"/>
      <c r="F29" s="109"/>
      <c r="G29" s="109"/>
    </row>
  </sheetData>
  <mergeCells count="3">
    <mergeCell ref="A1:J1"/>
    <mergeCell ref="A2:J2"/>
    <mergeCell ref="A29:G29"/>
  </mergeCells>
  <pageMargins left="1.14" right="0.94" top="1.38" bottom="1.38" header="0.51" footer="1.1"/>
  <pageSetup paperSize="9" firstPageNumber="226" orientation="portrait" useFirstPageNumber="true"/>
  <headerFooter alignWithMargins="0">
    <oddFooter>&amp;C227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0"/>
  </sheetPr>
  <dimension ref="A1:I27"/>
  <sheetViews>
    <sheetView workbookViewId="0">
      <selection activeCell="C26" sqref="C26"/>
    </sheetView>
  </sheetViews>
  <sheetFormatPr defaultColWidth="9" defaultRowHeight="15"/>
  <cols>
    <col min="1" max="1" width="18.125" style="34" customWidth="true"/>
    <col min="2" max="9" width="6.875" style="34" customWidth="true"/>
    <col min="10" max="16384" width="9" style="34"/>
  </cols>
  <sheetData>
    <row r="1" ht="39.95" customHeight="true" spans="1:9">
      <c r="A1" s="232" t="s">
        <v>542</v>
      </c>
      <c r="B1" s="233" t="s">
        <v>507</v>
      </c>
      <c r="C1" s="233"/>
      <c r="D1" s="233"/>
      <c r="E1" s="233"/>
      <c r="F1" s="233"/>
      <c r="G1" s="233"/>
      <c r="H1" s="233"/>
      <c r="I1" s="233"/>
    </row>
    <row r="2" s="33" customFormat="true" ht="33" customHeight="true" spans="1:9">
      <c r="A2" s="234" t="s">
        <v>508</v>
      </c>
      <c r="B2" s="185" t="s">
        <v>543</v>
      </c>
      <c r="C2" s="185" t="s">
        <v>544</v>
      </c>
      <c r="D2" s="199" t="s">
        <v>545</v>
      </c>
      <c r="E2" s="199" t="s">
        <v>365</v>
      </c>
      <c r="F2" s="199" t="s">
        <v>366</v>
      </c>
      <c r="G2" s="199" t="s">
        <v>367</v>
      </c>
      <c r="H2" s="199" t="s">
        <v>368</v>
      </c>
      <c r="I2" s="127" t="s">
        <v>369</v>
      </c>
    </row>
    <row r="3" s="166" customFormat="true" ht="21.95" customHeight="true" spans="1:7">
      <c r="A3" s="235" t="s">
        <v>518</v>
      </c>
      <c r="B3" s="236">
        <v>10853</v>
      </c>
      <c r="C3" s="236">
        <v>11608</v>
      </c>
      <c r="D3" s="236">
        <v>13789</v>
      </c>
      <c r="E3" s="236"/>
      <c r="F3" s="236"/>
      <c r="G3" s="236"/>
    </row>
    <row r="4" ht="21.95" customHeight="true" spans="1:7">
      <c r="A4" s="237" t="s">
        <v>519</v>
      </c>
      <c r="B4" s="238">
        <v>8939</v>
      </c>
      <c r="C4" s="238"/>
      <c r="D4" s="238">
        <v>10436</v>
      </c>
      <c r="E4" s="238"/>
      <c r="F4" s="238"/>
      <c r="G4" s="238"/>
    </row>
    <row r="5" ht="21.95" customHeight="true" spans="1:7">
      <c r="A5" s="237" t="s">
        <v>520</v>
      </c>
      <c r="B5" s="238">
        <v>2191</v>
      </c>
      <c r="C5" s="238"/>
      <c r="D5" s="238">
        <v>3353</v>
      </c>
      <c r="E5" s="238"/>
      <c r="F5" s="238"/>
      <c r="G5" s="238"/>
    </row>
    <row r="6" s="166" customFormat="true" ht="21.95" customHeight="true" spans="1:9">
      <c r="A6" s="239" t="s">
        <v>521</v>
      </c>
      <c r="B6" s="240">
        <v>573</v>
      </c>
      <c r="C6" s="240">
        <v>591</v>
      </c>
      <c r="D6" s="240">
        <v>633</v>
      </c>
      <c r="E6" s="240">
        <v>604</v>
      </c>
      <c r="F6" s="240">
        <v>596</v>
      </c>
      <c r="G6" s="240">
        <v>521</v>
      </c>
      <c r="H6" s="166">
        <v>530</v>
      </c>
      <c r="I6" s="166">
        <v>572</v>
      </c>
    </row>
    <row r="7" ht="21.95" customHeight="true" spans="1:9">
      <c r="A7" s="237" t="s">
        <v>522</v>
      </c>
      <c r="B7" s="238">
        <v>448</v>
      </c>
      <c r="C7" s="238">
        <v>464</v>
      </c>
      <c r="D7" s="238">
        <v>460</v>
      </c>
      <c r="E7" s="238">
        <v>435</v>
      </c>
      <c r="F7" s="238">
        <v>410</v>
      </c>
      <c r="G7" s="238">
        <v>346</v>
      </c>
      <c r="H7" s="34">
        <v>345</v>
      </c>
      <c r="I7" s="34">
        <v>372</v>
      </c>
    </row>
    <row r="8" ht="21.95" customHeight="true" spans="1:9">
      <c r="A8" s="237" t="s">
        <v>520</v>
      </c>
      <c r="B8" s="238">
        <v>125</v>
      </c>
      <c r="C8" s="238">
        <v>127</v>
      </c>
      <c r="D8" s="238">
        <v>163</v>
      </c>
      <c r="E8" s="238">
        <v>169</v>
      </c>
      <c r="F8" s="238">
        <v>186</v>
      </c>
      <c r="G8" s="238">
        <v>175</v>
      </c>
      <c r="H8" s="34">
        <v>185</v>
      </c>
      <c r="I8" s="34">
        <v>200</v>
      </c>
    </row>
    <row r="9" ht="21.95" customHeight="true" spans="1:7">
      <c r="A9" s="239" t="s">
        <v>523</v>
      </c>
      <c r="B9" s="238"/>
      <c r="C9" s="238"/>
      <c r="D9" s="240"/>
      <c r="E9" s="240"/>
      <c r="F9" s="240"/>
      <c r="G9" s="240"/>
    </row>
    <row r="10" ht="21.95" customHeight="true" spans="1:9">
      <c r="A10" s="237" t="s">
        <v>524</v>
      </c>
      <c r="B10" s="238">
        <v>1</v>
      </c>
      <c r="C10" s="238">
        <v>1</v>
      </c>
      <c r="D10" s="238">
        <v>1</v>
      </c>
      <c r="E10" s="238">
        <v>1</v>
      </c>
      <c r="F10" s="238">
        <v>4</v>
      </c>
      <c r="G10" s="238">
        <v>3</v>
      </c>
      <c r="H10" s="34">
        <v>12</v>
      </c>
      <c r="I10" s="34">
        <v>9</v>
      </c>
    </row>
    <row r="11" ht="21.95" customHeight="true" spans="1:9">
      <c r="A11" s="237" t="s">
        <v>525</v>
      </c>
      <c r="B11" s="238">
        <v>39</v>
      </c>
      <c r="C11" s="238">
        <v>39</v>
      </c>
      <c r="D11" s="238">
        <v>41</v>
      </c>
      <c r="E11" s="238">
        <v>40</v>
      </c>
      <c r="F11" s="238">
        <v>43</v>
      </c>
      <c r="G11" s="238">
        <v>57</v>
      </c>
      <c r="H11" s="34">
        <v>121</v>
      </c>
      <c r="I11" s="34">
        <v>137</v>
      </c>
    </row>
    <row r="12" ht="21.95" customHeight="true" spans="1:9">
      <c r="A12" s="237" t="s">
        <v>526</v>
      </c>
      <c r="B12" s="238">
        <v>533</v>
      </c>
      <c r="C12" s="238">
        <v>551</v>
      </c>
      <c r="D12" s="238">
        <v>591</v>
      </c>
      <c r="E12" s="238">
        <v>563</v>
      </c>
      <c r="F12" s="238">
        <v>549</v>
      </c>
      <c r="G12" s="238">
        <v>461</v>
      </c>
      <c r="H12" s="34">
        <v>397</v>
      </c>
      <c r="I12" s="34">
        <v>426</v>
      </c>
    </row>
    <row r="13" ht="21.95" customHeight="true" spans="1:7">
      <c r="A13" s="239" t="s">
        <v>527</v>
      </c>
      <c r="B13" s="238"/>
      <c r="C13" s="238"/>
      <c r="D13" s="240"/>
      <c r="E13" s="240"/>
      <c r="F13" s="240"/>
      <c r="G13" s="240"/>
    </row>
    <row r="14" ht="21.95" customHeight="true" spans="1:9">
      <c r="A14" s="237" t="s">
        <v>528</v>
      </c>
      <c r="B14" s="238">
        <v>26</v>
      </c>
      <c r="C14" s="238">
        <v>19</v>
      </c>
      <c r="D14" s="238">
        <v>20</v>
      </c>
      <c r="E14" s="238">
        <v>19</v>
      </c>
      <c r="F14" s="238">
        <v>19</v>
      </c>
      <c r="G14" s="238">
        <v>13</v>
      </c>
      <c r="H14" s="34">
        <v>13</v>
      </c>
      <c r="I14" s="34">
        <v>10</v>
      </c>
    </row>
    <row r="15" ht="21.95" customHeight="true" spans="1:9">
      <c r="A15" s="237" t="s">
        <v>529</v>
      </c>
      <c r="B15" s="238">
        <v>10</v>
      </c>
      <c r="C15" s="238">
        <v>4</v>
      </c>
      <c r="D15" s="238">
        <v>4</v>
      </c>
      <c r="E15" s="238">
        <v>4</v>
      </c>
      <c r="F15" s="238">
        <v>4</v>
      </c>
      <c r="G15" s="238">
        <v>2</v>
      </c>
      <c r="H15" s="34">
        <v>1</v>
      </c>
      <c r="I15" s="34">
        <v>1</v>
      </c>
    </row>
    <row r="16" ht="21.95" customHeight="true" spans="1:9">
      <c r="A16" s="237" t="s">
        <v>530</v>
      </c>
      <c r="B16" s="238">
        <v>1</v>
      </c>
      <c r="C16" s="238">
        <v>1</v>
      </c>
      <c r="D16" s="238"/>
      <c r="E16" s="238"/>
      <c r="F16" s="238">
        <v>1</v>
      </c>
      <c r="G16" s="238">
        <v>2</v>
      </c>
      <c r="H16" s="34">
        <v>2</v>
      </c>
      <c r="I16" s="34">
        <v>2</v>
      </c>
    </row>
    <row r="17" ht="21.95" customHeight="true" spans="1:9">
      <c r="A17" s="237" t="s">
        <v>531</v>
      </c>
      <c r="B17" s="238">
        <v>41</v>
      </c>
      <c r="C17" s="238">
        <v>34</v>
      </c>
      <c r="D17" s="238">
        <v>31</v>
      </c>
      <c r="E17" s="238">
        <v>37</v>
      </c>
      <c r="F17" s="238">
        <v>44</v>
      </c>
      <c r="G17" s="238">
        <v>54</v>
      </c>
      <c r="H17" s="34">
        <v>67</v>
      </c>
      <c r="I17" s="34">
        <v>88</v>
      </c>
    </row>
    <row r="18" ht="21.95" customHeight="true" spans="1:9">
      <c r="A18" s="237" t="s">
        <v>532</v>
      </c>
      <c r="B18" s="238">
        <v>6</v>
      </c>
      <c r="C18" s="238">
        <v>6</v>
      </c>
      <c r="D18" s="238">
        <v>10</v>
      </c>
      <c r="E18" s="238">
        <v>8</v>
      </c>
      <c r="F18" s="238">
        <v>6</v>
      </c>
      <c r="G18" s="238">
        <v>9</v>
      </c>
      <c r="H18" s="34">
        <v>11</v>
      </c>
      <c r="I18" s="34">
        <v>11</v>
      </c>
    </row>
    <row r="19" ht="21.95" customHeight="true" spans="1:9">
      <c r="A19" s="237" t="s">
        <v>533</v>
      </c>
      <c r="B19" s="238">
        <v>395</v>
      </c>
      <c r="C19" s="238">
        <v>434</v>
      </c>
      <c r="D19" s="238">
        <v>457</v>
      </c>
      <c r="E19" s="238">
        <v>437</v>
      </c>
      <c r="F19" s="238">
        <v>419</v>
      </c>
      <c r="G19" s="238">
        <v>316</v>
      </c>
      <c r="H19" s="34">
        <v>314</v>
      </c>
      <c r="I19" s="34">
        <v>338</v>
      </c>
    </row>
    <row r="20" ht="21.95" customHeight="true" spans="1:9">
      <c r="A20" s="237" t="s">
        <v>534</v>
      </c>
      <c r="B20" s="238"/>
      <c r="C20" s="238"/>
      <c r="D20" s="238"/>
      <c r="E20" s="238"/>
      <c r="F20" s="238"/>
      <c r="G20" s="238">
        <v>29</v>
      </c>
      <c r="H20" s="34">
        <v>29</v>
      </c>
      <c r="I20" s="34">
        <v>28</v>
      </c>
    </row>
    <row r="21" ht="21.95" customHeight="true" spans="1:9">
      <c r="A21" s="237" t="s">
        <v>535</v>
      </c>
      <c r="B21" s="238">
        <v>75</v>
      </c>
      <c r="C21" s="238">
        <v>74</v>
      </c>
      <c r="D21" s="238">
        <v>78</v>
      </c>
      <c r="E21" s="238">
        <v>77</v>
      </c>
      <c r="F21" s="238">
        <v>80</v>
      </c>
      <c r="G21" s="238">
        <v>75</v>
      </c>
      <c r="H21" s="34">
        <v>70</v>
      </c>
      <c r="I21" s="34">
        <v>71</v>
      </c>
    </row>
    <row r="22" ht="21.95" customHeight="true" spans="1:9">
      <c r="A22" s="237" t="s">
        <v>536</v>
      </c>
      <c r="B22" s="238">
        <v>19</v>
      </c>
      <c r="C22" s="238">
        <v>19</v>
      </c>
      <c r="D22" s="238">
        <v>23</v>
      </c>
      <c r="E22" s="238">
        <v>22</v>
      </c>
      <c r="F22" s="238">
        <v>23</v>
      </c>
      <c r="G22" s="238">
        <v>21</v>
      </c>
      <c r="H22" s="34">
        <v>23</v>
      </c>
      <c r="I22" s="34">
        <v>23</v>
      </c>
    </row>
    <row r="23" s="166" customFormat="true" ht="21.95" customHeight="true" spans="1:7">
      <c r="A23" s="239" t="s">
        <v>31</v>
      </c>
      <c r="B23" s="240">
        <v>10282</v>
      </c>
      <c r="C23" s="240">
        <v>11017</v>
      </c>
      <c r="D23" s="240">
        <v>13166</v>
      </c>
      <c r="E23" s="240"/>
      <c r="F23" s="240"/>
      <c r="G23" s="240"/>
    </row>
    <row r="24" ht="21.95" customHeight="true" spans="1:7">
      <c r="A24" s="241" t="s">
        <v>537</v>
      </c>
      <c r="B24" s="238"/>
      <c r="C24" s="238"/>
      <c r="D24" s="238"/>
      <c r="E24" s="238"/>
      <c r="F24" s="238"/>
      <c r="G24" s="238"/>
    </row>
    <row r="25" ht="21.95" customHeight="true" spans="1:7">
      <c r="A25" s="241" t="s">
        <v>538</v>
      </c>
      <c r="B25" s="238">
        <v>10480</v>
      </c>
      <c r="C25" s="238">
        <v>11089</v>
      </c>
      <c r="D25" s="238">
        <v>13538</v>
      </c>
      <c r="E25" s="238"/>
      <c r="F25" s="238"/>
      <c r="G25" s="238"/>
    </row>
    <row r="26" ht="21.95" customHeight="true" spans="1:7">
      <c r="A26" s="241" t="s">
        <v>539</v>
      </c>
      <c r="B26" s="238">
        <v>440</v>
      </c>
      <c r="C26" s="238">
        <v>470</v>
      </c>
      <c r="D26" s="238">
        <v>481</v>
      </c>
      <c r="E26" s="238"/>
      <c r="F26" s="238"/>
      <c r="G26" s="238"/>
    </row>
    <row r="27" ht="21.95" customHeight="true" spans="1:9">
      <c r="A27" s="242" t="s">
        <v>540</v>
      </c>
      <c r="B27" s="243">
        <v>10040</v>
      </c>
      <c r="C27" s="243">
        <v>10619</v>
      </c>
      <c r="D27" s="243">
        <v>13067</v>
      </c>
      <c r="E27" s="243"/>
      <c r="F27" s="243"/>
      <c r="G27" s="243"/>
      <c r="H27" s="243"/>
      <c r="I27" s="243"/>
    </row>
  </sheetData>
  <mergeCells count="1">
    <mergeCell ref="B1:I1"/>
  </mergeCells>
  <pageMargins left="1.14" right="0.94" top="1.38" bottom="1.38" header="0.51" footer="1.1"/>
  <pageSetup paperSize="9" firstPageNumber="227" orientation="portrait" useFirstPageNumber="true"/>
  <headerFooter alignWithMargins="0">
    <oddFooter>&amp;C228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0"/>
  </sheetPr>
  <dimension ref="A1:I27"/>
  <sheetViews>
    <sheetView workbookViewId="0">
      <selection activeCell="S26" sqref="S26"/>
    </sheetView>
  </sheetViews>
  <sheetFormatPr defaultColWidth="9" defaultRowHeight="14.25"/>
  <cols>
    <col min="1" max="1" width="15.25" style="47" customWidth="true"/>
    <col min="2" max="2" width="7" style="47" customWidth="true"/>
    <col min="3" max="3" width="7" style="113" customWidth="true"/>
    <col min="4" max="7" width="7" style="47" customWidth="true"/>
    <col min="8" max="8" width="7" style="114" customWidth="true"/>
    <col min="9" max="9" width="7" style="47" customWidth="true"/>
    <col min="10" max="16384" width="9" style="47"/>
  </cols>
  <sheetData>
    <row r="1" s="217" customFormat="true" ht="39.95" customHeight="true" spans="1:9">
      <c r="A1" s="168" t="s">
        <v>546</v>
      </c>
      <c r="B1" s="184" t="s">
        <v>507</v>
      </c>
      <c r="C1" s="184"/>
      <c r="D1" s="184"/>
      <c r="E1" s="184"/>
      <c r="F1" s="184"/>
      <c r="G1" s="184"/>
      <c r="H1" s="224"/>
      <c r="I1" s="184"/>
    </row>
    <row r="2" s="45" customFormat="true" ht="31.5" customHeight="true" spans="1:9">
      <c r="A2" s="52" t="s">
        <v>508</v>
      </c>
      <c r="B2" s="199" t="s">
        <v>370</v>
      </c>
      <c r="C2" s="199" t="s">
        <v>371</v>
      </c>
      <c r="D2" s="199" t="s">
        <v>372</v>
      </c>
      <c r="E2" s="199" t="s">
        <v>373</v>
      </c>
      <c r="F2" s="199" t="s">
        <v>374</v>
      </c>
      <c r="G2" s="199" t="s">
        <v>375</v>
      </c>
      <c r="H2" s="225" t="s">
        <v>3</v>
      </c>
      <c r="I2" s="128" t="s">
        <v>376</v>
      </c>
    </row>
    <row r="3" s="46" customFormat="true" ht="22.15" customHeight="true" spans="1:8">
      <c r="A3" s="96" t="s">
        <v>518</v>
      </c>
      <c r="B3" s="218"/>
      <c r="C3" s="219"/>
      <c r="D3" s="220"/>
      <c r="E3" s="220"/>
      <c r="F3" s="220"/>
      <c r="G3" s="220"/>
      <c r="H3" s="226"/>
    </row>
    <row r="4" ht="22.15" customHeight="true" spans="1:8">
      <c r="A4" s="70" t="s">
        <v>519</v>
      </c>
      <c r="B4" s="221"/>
      <c r="C4" s="221"/>
      <c r="D4" s="222"/>
      <c r="E4" s="222"/>
      <c r="F4" s="222"/>
      <c r="G4" s="222"/>
      <c r="H4" s="137"/>
    </row>
    <row r="5" ht="22.15" customHeight="true" spans="1:8">
      <c r="A5" s="70" t="s">
        <v>520</v>
      </c>
      <c r="B5" s="221"/>
      <c r="C5" s="221"/>
      <c r="D5" s="222"/>
      <c r="E5" s="222"/>
      <c r="F5" s="222"/>
      <c r="G5" s="222"/>
      <c r="H5" s="137"/>
    </row>
    <row r="6" s="46" customFormat="true" ht="22.15" customHeight="true" spans="1:9">
      <c r="A6" s="72" t="s">
        <v>521</v>
      </c>
      <c r="B6" s="219">
        <v>567</v>
      </c>
      <c r="C6" s="219">
        <v>574</v>
      </c>
      <c r="D6" s="220">
        <v>560</v>
      </c>
      <c r="E6" s="227">
        <v>545</v>
      </c>
      <c r="F6" s="227">
        <v>313</v>
      </c>
      <c r="G6" s="220">
        <v>338</v>
      </c>
      <c r="H6" s="226">
        <v>390</v>
      </c>
      <c r="I6" s="46">
        <v>465</v>
      </c>
    </row>
    <row r="7" ht="22.15" customHeight="true" spans="1:9">
      <c r="A7" s="70" t="s">
        <v>522</v>
      </c>
      <c r="B7" s="221">
        <v>362</v>
      </c>
      <c r="C7" s="221">
        <v>376</v>
      </c>
      <c r="D7" s="222">
        <v>362</v>
      </c>
      <c r="E7" s="228">
        <v>373</v>
      </c>
      <c r="F7" s="228">
        <v>186</v>
      </c>
      <c r="G7" s="222">
        <v>188</v>
      </c>
      <c r="H7" s="137">
        <v>214</v>
      </c>
      <c r="I7" s="47">
        <v>262</v>
      </c>
    </row>
    <row r="8" ht="22.15" customHeight="true" spans="1:9">
      <c r="A8" s="70" t="s">
        <v>520</v>
      </c>
      <c r="B8" s="221">
        <v>205</v>
      </c>
      <c r="C8" s="221">
        <v>198</v>
      </c>
      <c r="D8" s="222">
        <v>198</v>
      </c>
      <c r="E8" s="228">
        <v>172</v>
      </c>
      <c r="F8" s="228">
        <v>127</v>
      </c>
      <c r="G8" s="222">
        <v>150</v>
      </c>
      <c r="H8" s="137">
        <v>176</v>
      </c>
      <c r="I8" s="47">
        <v>203</v>
      </c>
    </row>
    <row r="9" s="46" customFormat="true" ht="22.15" customHeight="true" spans="1:8">
      <c r="A9" s="72" t="s">
        <v>523</v>
      </c>
      <c r="B9" s="219"/>
      <c r="C9" s="219"/>
      <c r="D9" s="220"/>
      <c r="E9" s="227"/>
      <c r="F9" s="227"/>
      <c r="G9" s="220"/>
      <c r="H9" s="226"/>
    </row>
    <row r="10" ht="22.15" customHeight="true" spans="1:9">
      <c r="A10" s="70" t="s">
        <v>524</v>
      </c>
      <c r="B10" s="221">
        <v>13</v>
      </c>
      <c r="C10" s="221">
        <v>12</v>
      </c>
      <c r="D10" s="222">
        <v>12</v>
      </c>
      <c r="E10" s="229">
        <v>10</v>
      </c>
      <c r="F10" s="229">
        <v>5</v>
      </c>
      <c r="G10" s="222">
        <v>5</v>
      </c>
      <c r="H10" s="137">
        <v>6</v>
      </c>
      <c r="I10" s="47">
        <v>8</v>
      </c>
    </row>
    <row r="11" ht="22.15" customHeight="true" spans="1:9">
      <c r="A11" s="70" t="s">
        <v>525</v>
      </c>
      <c r="B11" s="221">
        <v>128</v>
      </c>
      <c r="C11" s="221">
        <v>119</v>
      </c>
      <c r="D11" s="222">
        <v>133</v>
      </c>
      <c r="E11" s="229">
        <v>156</v>
      </c>
      <c r="F11" s="229">
        <v>51</v>
      </c>
      <c r="G11" s="222">
        <v>51</v>
      </c>
      <c r="H11" s="137">
        <v>56</v>
      </c>
      <c r="I11" s="47">
        <v>59</v>
      </c>
    </row>
    <row r="12" ht="22.15" customHeight="true" spans="1:9">
      <c r="A12" s="70" t="s">
        <v>547</v>
      </c>
      <c r="B12" s="221">
        <v>426</v>
      </c>
      <c r="C12" s="221">
        <v>443</v>
      </c>
      <c r="D12" s="222">
        <v>415</v>
      </c>
      <c r="E12" s="229">
        <v>379</v>
      </c>
      <c r="F12" s="229">
        <v>257</v>
      </c>
      <c r="G12" s="222">
        <v>282</v>
      </c>
      <c r="H12" s="137">
        <v>328</v>
      </c>
      <c r="I12" s="47">
        <v>398</v>
      </c>
    </row>
    <row r="13" s="46" customFormat="true" ht="22.15" customHeight="true" spans="1:8">
      <c r="A13" s="72" t="s">
        <v>527</v>
      </c>
      <c r="B13" s="219"/>
      <c r="C13" s="219"/>
      <c r="D13" s="220"/>
      <c r="E13" s="227"/>
      <c r="F13" s="227"/>
      <c r="G13" s="220"/>
      <c r="H13" s="226"/>
    </row>
    <row r="14" ht="22.15" customHeight="true" spans="1:9">
      <c r="A14" s="70" t="s">
        <v>528</v>
      </c>
      <c r="B14" s="221">
        <v>8</v>
      </c>
      <c r="C14" s="221">
        <v>7</v>
      </c>
      <c r="D14" s="222">
        <v>6</v>
      </c>
      <c r="E14" s="228">
        <v>6</v>
      </c>
      <c r="F14" s="228">
        <v>5</v>
      </c>
      <c r="G14" s="222">
        <v>5</v>
      </c>
      <c r="H14" s="137">
        <v>4</v>
      </c>
      <c r="I14" s="47">
        <v>5</v>
      </c>
    </row>
    <row r="15" ht="22.15" customHeight="true" spans="1:8">
      <c r="A15" s="70" t="s">
        <v>529</v>
      </c>
      <c r="B15" s="221">
        <v>1</v>
      </c>
      <c r="C15" s="221">
        <v>1</v>
      </c>
      <c r="D15" s="222">
        <v>1</v>
      </c>
      <c r="E15" s="228">
        <v>1</v>
      </c>
      <c r="F15" s="228"/>
      <c r="G15" s="222"/>
      <c r="H15" s="137"/>
    </row>
    <row r="16" ht="22.15" customHeight="true" spans="1:8">
      <c r="A16" s="70" t="s">
        <v>530</v>
      </c>
      <c r="B16" s="221"/>
      <c r="C16" s="221"/>
      <c r="D16" s="222"/>
      <c r="E16" s="228"/>
      <c r="F16" s="228"/>
      <c r="G16" s="222"/>
      <c r="H16" s="230"/>
    </row>
    <row r="17" ht="22.15" customHeight="true" spans="1:9">
      <c r="A17" s="70" t="s">
        <v>531</v>
      </c>
      <c r="B17" s="221">
        <v>127</v>
      </c>
      <c r="C17" s="221">
        <v>142</v>
      </c>
      <c r="D17" s="222">
        <v>144</v>
      </c>
      <c r="E17" s="228">
        <v>139</v>
      </c>
      <c r="F17" s="228">
        <v>85</v>
      </c>
      <c r="G17" s="222">
        <v>77</v>
      </c>
      <c r="H17" s="137">
        <v>66</v>
      </c>
      <c r="I17" s="47">
        <v>76</v>
      </c>
    </row>
    <row r="18" ht="22.15" customHeight="true" spans="1:9">
      <c r="A18" s="70" t="s">
        <v>532</v>
      </c>
      <c r="B18" s="221">
        <v>11</v>
      </c>
      <c r="C18" s="221">
        <v>10</v>
      </c>
      <c r="D18" s="222">
        <v>10</v>
      </c>
      <c r="E18" s="228">
        <v>10</v>
      </c>
      <c r="F18" s="228">
        <v>8</v>
      </c>
      <c r="G18" s="222">
        <v>6</v>
      </c>
      <c r="H18" s="137">
        <v>4</v>
      </c>
      <c r="I18" s="47">
        <v>6</v>
      </c>
    </row>
    <row r="19" ht="22.15" customHeight="true" spans="1:9">
      <c r="A19" s="70" t="s">
        <v>533</v>
      </c>
      <c r="B19" s="221">
        <v>322</v>
      </c>
      <c r="C19" s="221">
        <v>318</v>
      </c>
      <c r="D19" s="222">
        <v>310</v>
      </c>
      <c r="E19" s="228">
        <v>305</v>
      </c>
      <c r="F19" s="228">
        <v>163</v>
      </c>
      <c r="G19" s="222">
        <v>202</v>
      </c>
      <c r="H19" s="137">
        <v>264</v>
      </c>
      <c r="I19" s="47">
        <v>324</v>
      </c>
    </row>
    <row r="20" ht="22.15" customHeight="true" spans="1:8">
      <c r="A20" s="70" t="s">
        <v>534</v>
      </c>
      <c r="B20" s="221">
        <v>7</v>
      </c>
      <c r="C20" s="221">
        <v>7</v>
      </c>
      <c r="D20" s="222">
        <v>7</v>
      </c>
      <c r="E20" s="228">
        <v>7</v>
      </c>
      <c r="F20" s="228"/>
      <c r="G20" s="222"/>
      <c r="H20" s="137"/>
    </row>
    <row r="21" ht="22.15" customHeight="true" spans="1:9">
      <c r="A21" s="70" t="s">
        <v>535</v>
      </c>
      <c r="B21" s="221">
        <v>67</v>
      </c>
      <c r="C21" s="221">
        <v>63</v>
      </c>
      <c r="D21" s="222">
        <v>58</v>
      </c>
      <c r="E21" s="228">
        <v>56</v>
      </c>
      <c r="F21" s="228">
        <v>37</v>
      </c>
      <c r="G21" s="222">
        <v>36</v>
      </c>
      <c r="H21" s="137">
        <v>39</v>
      </c>
      <c r="I21" s="47">
        <v>39</v>
      </c>
    </row>
    <row r="22" ht="22.15" customHeight="true" spans="1:9">
      <c r="A22" s="70" t="s">
        <v>536</v>
      </c>
      <c r="B22" s="221">
        <v>24</v>
      </c>
      <c r="C22" s="221">
        <v>26</v>
      </c>
      <c r="D22" s="222">
        <v>24</v>
      </c>
      <c r="E22" s="228">
        <v>21</v>
      </c>
      <c r="F22" s="228">
        <v>15</v>
      </c>
      <c r="G22" s="222">
        <v>12</v>
      </c>
      <c r="H22" s="137">
        <v>13</v>
      </c>
      <c r="I22" s="47">
        <v>15</v>
      </c>
    </row>
    <row r="23" s="46" customFormat="true" ht="22.15" customHeight="true" spans="1:8">
      <c r="A23" s="72" t="s">
        <v>31</v>
      </c>
      <c r="B23" s="219"/>
      <c r="C23" s="219"/>
      <c r="D23" s="220"/>
      <c r="E23" s="220"/>
      <c r="F23" s="220"/>
      <c r="G23" s="220"/>
      <c r="H23" s="226"/>
    </row>
    <row r="24" ht="22.15" customHeight="true" spans="1:8">
      <c r="A24" s="202" t="s">
        <v>537</v>
      </c>
      <c r="B24" s="221"/>
      <c r="C24" s="221"/>
      <c r="D24" s="222"/>
      <c r="E24" s="222"/>
      <c r="F24" s="222"/>
      <c r="G24" s="222"/>
      <c r="H24" s="137"/>
    </row>
    <row r="25" ht="22.15" customHeight="true" spans="1:8">
      <c r="A25" s="202" t="s">
        <v>538</v>
      </c>
      <c r="B25" s="221"/>
      <c r="C25" s="221"/>
      <c r="D25" s="222"/>
      <c r="E25" s="222"/>
      <c r="F25" s="222"/>
      <c r="G25" s="222"/>
      <c r="H25" s="137"/>
    </row>
    <row r="26" ht="22.15" customHeight="true" spans="1:8">
      <c r="A26" s="202" t="s">
        <v>539</v>
      </c>
      <c r="B26" s="221"/>
      <c r="C26" s="221"/>
      <c r="D26" s="222"/>
      <c r="E26" s="222"/>
      <c r="F26" s="222"/>
      <c r="G26" s="222"/>
      <c r="H26" s="137"/>
    </row>
    <row r="27" ht="22.15" customHeight="true" spans="1:9">
      <c r="A27" s="74" t="s">
        <v>540</v>
      </c>
      <c r="B27" s="223"/>
      <c r="C27" s="223"/>
      <c r="D27" s="223"/>
      <c r="E27" s="223"/>
      <c r="F27" s="223"/>
      <c r="G27" s="223"/>
      <c r="H27" s="231"/>
      <c r="I27" s="231"/>
    </row>
  </sheetData>
  <mergeCells count="1">
    <mergeCell ref="B1:I1"/>
  </mergeCells>
  <pageMargins left="1.14" right="0.94" top="1.38" bottom="1.38" header="0.51" footer="1.1"/>
  <pageSetup paperSize="9" firstPageNumber="228" orientation="portrait" useFirstPageNumber="true"/>
  <headerFooter alignWithMargins="0">
    <oddFooter>&amp;C229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2"/>
  </sheetPr>
  <dimension ref="A1:J28"/>
  <sheetViews>
    <sheetView topLeftCell="A7" workbookViewId="0">
      <selection activeCell="I26" sqref="I26"/>
    </sheetView>
  </sheetViews>
  <sheetFormatPr defaultColWidth="9" defaultRowHeight="15"/>
  <cols>
    <col min="1" max="1" width="16.125" style="34" customWidth="true"/>
    <col min="2" max="10" width="6.5" style="34" customWidth="true"/>
    <col min="11" max="16384" width="9" style="34"/>
  </cols>
  <sheetData>
    <row r="1" ht="20.1" customHeight="true" spans="1:10">
      <c r="A1" s="41" t="s">
        <v>548</v>
      </c>
      <c r="B1" s="41"/>
      <c r="C1" s="41"/>
      <c r="D1" s="41"/>
      <c r="E1" s="41"/>
      <c r="F1" s="41"/>
      <c r="G1" s="41"/>
      <c r="H1" s="41"/>
      <c r="I1" s="41"/>
      <c r="J1" s="41"/>
    </row>
    <row r="2" ht="20.25" customHeight="true" spans="1:10">
      <c r="A2" s="208" t="s">
        <v>549</v>
      </c>
      <c r="B2" s="208"/>
      <c r="C2" s="208"/>
      <c r="D2" s="208"/>
      <c r="E2" s="208"/>
      <c r="F2" s="208"/>
      <c r="G2" s="208"/>
      <c r="H2" s="208"/>
      <c r="I2" s="208"/>
      <c r="J2" s="208"/>
    </row>
    <row r="3" s="33" customFormat="true" ht="34.5" customHeight="true" spans="1:10">
      <c r="A3" s="7" t="s">
        <v>508</v>
      </c>
      <c r="B3" s="9" t="s">
        <v>509</v>
      </c>
      <c r="C3" s="9" t="s">
        <v>510</v>
      </c>
      <c r="D3" s="9" t="s">
        <v>550</v>
      </c>
      <c r="E3" s="199" t="s">
        <v>512</v>
      </c>
      <c r="F3" s="127" t="s">
        <v>513</v>
      </c>
      <c r="G3" s="127" t="s">
        <v>514</v>
      </c>
      <c r="H3" s="127" t="s">
        <v>515</v>
      </c>
      <c r="I3" s="127" t="s">
        <v>516</v>
      </c>
      <c r="J3" s="127" t="s">
        <v>517</v>
      </c>
    </row>
    <row r="4" s="166" customFormat="true" ht="22.7" customHeight="true" spans="1:10">
      <c r="A4" s="115" t="s">
        <v>551</v>
      </c>
      <c r="B4" s="209">
        <v>162901</v>
      </c>
      <c r="C4" s="210">
        <v>221594</v>
      </c>
      <c r="D4" s="210">
        <v>826754</v>
      </c>
      <c r="E4" s="200">
        <v>1454281</v>
      </c>
      <c r="F4" s="200">
        <v>1662396</v>
      </c>
      <c r="G4" s="200">
        <v>1919563</v>
      </c>
      <c r="H4" s="200">
        <v>2277443</v>
      </c>
      <c r="I4" s="152">
        <v>2711168</v>
      </c>
      <c r="J4" s="152">
        <v>3318661</v>
      </c>
    </row>
    <row r="5" ht="22.7" customHeight="true" spans="1:10">
      <c r="A5" s="14" t="s">
        <v>552</v>
      </c>
      <c r="B5" s="211"/>
      <c r="C5" s="203"/>
      <c r="D5" s="203"/>
      <c r="E5" s="203"/>
      <c r="F5" s="203"/>
      <c r="G5" s="203"/>
      <c r="H5" s="203">
        <v>1762978</v>
      </c>
      <c r="I5" s="4">
        <v>1874283</v>
      </c>
      <c r="J5" s="4">
        <v>2319769</v>
      </c>
    </row>
    <row r="6" ht="22.7" customHeight="true" spans="1:10">
      <c r="A6" s="14" t="s">
        <v>553</v>
      </c>
      <c r="B6" s="211">
        <v>104621</v>
      </c>
      <c r="C6" s="203">
        <v>138220</v>
      </c>
      <c r="D6" s="203">
        <v>492368</v>
      </c>
      <c r="E6" s="203">
        <v>1118313</v>
      </c>
      <c r="F6" s="203">
        <v>1257715</v>
      </c>
      <c r="G6" s="203">
        <v>1452650</v>
      </c>
      <c r="H6" s="203">
        <v>1735415</v>
      </c>
      <c r="I6" s="4">
        <v>1800227</v>
      </c>
      <c r="J6" s="4">
        <v>2271132</v>
      </c>
    </row>
    <row r="7" ht="22.7" customHeight="true" spans="1:10">
      <c r="A7" s="14" t="s">
        <v>554</v>
      </c>
      <c r="B7" s="211">
        <v>58280</v>
      </c>
      <c r="C7" s="203">
        <v>83374</v>
      </c>
      <c r="D7" s="203">
        <v>334386</v>
      </c>
      <c r="E7" s="203">
        <v>335968</v>
      </c>
      <c r="F7" s="203">
        <v>404681</v>
      </c>
      <c r="G7" s="203">
        <v>466913</v>
      </c>
      <c r="H7" s="203">
        <v>542028</v>
      </c>
      <c r="I7" s="4">
        <v>910941</v>
      </c>
      <c r="J7" s="4">
        <v>1047529</v>
      </c>
    </row>
    <row r="8" s="166" customFormat="true" ht="22.7" customHeight="true" spans="1:10">
      <c r="A8" s="122" t="s">
        <v>521</v>
      </c>
      <c r="B8" s="212">
        <v>132506</v>
      </c>
      <c r="C8" s="201">
        <v>175670</v>
      </c>
      <c r="D8" s="201">
        <v>606168</v>
      </c>
      <c r="E8" s="201">
        <v>661662</v>
      </c>
      <c r="F8" s="214">
        <v>769873</v>
      </c>
      <c r="G8" s="214">
        <v>976117</v>
      </c>
      <c r="H8" s="214">
        <v>1209887</v>
      </c>
      <c r="I8" s="152">
        <v>1694232</v>
      </c>
      <c r="J8" s="152">
        <v>2138161</v>
      </c>
    </row>
    <row r="9" ht="22.7" customHeight="true" spans="1:10">
      <c r="A9" s="14" t="s">
        <v>555</v>
      </c>
      <c r="B9" s="211"/>
      <c r="C9" s="203"/>
      <c r="D9" s="203"/>
      <c r="E9" s="203"/>
      <c r="F9" s="203"/>
      <c r="G9" s="203"/>
      <c r="H9" s="203">
        <v>780066</v>
      </c>
      <c r="I9" s="4">
        <v>903072</v>
      </c>
      <c r="J9" s="4">
        <v>1192312</v>
      </c>
    </row>
    <row r="10" ht="22.7" customHeight="true" spans="1:10">
      <c r="A10" s="14" t="s">
        <v>556</v>
      </c>
      <c r="B10" s="211"/>
      <c r="C10" s="203">
        <v>107145</v>
      </c>
      <c r="D10" s="203">
        <v>347107</v>
      </c>
      <c r="E10" s="203">
        <v>497388</v>
      </c>
      <c r="F10" s="203">
        <v>543446</v>
      </c>
      <c r="G10" s="203">
        <v>680660</v>
      </c>
      <c r="H10" s="203">
        <v>865439</v>
      </c>
      <c r="I10" s="4">
        <v>1028911</v>
      </c>
      <c r="J10" s="4">
        <v>1402873</v>
      </c>
    </row>
    <row r="11" ht="22.7" customHeight="true" spans="1:10">
      <c r="A11" s="14" t="s">
        <v>554</v>
      </c>
      <c r="B11" s="211"/>
      <c r="C11" s="203">
        <v>68525</v>
      </c>
      <c r="D11" s="203">
        <v>259061</v>
      </c>
      <c r="E11" s="203">
        <v>164275</v>
      </c>
      <c r="F11" s="203">
        <v>226427</v>
      </c>
      <c r="G11" s="203">
        <v>295457</v>
      </c>
      <c r="H11" s="203">
        <v>344448</v>
      </c>
      <c r="I11" s="4">
        <v>665321</v>
      </c>
      <c r="J11" s="4">
        <v>735288</v>
      </c>
    </row>
    <row r="12" s="166" customFormat="true" ht="22.7" customHeight="true" spans="1:10">
      <c r="A12" s="122" t="s">
        <v>557</v>
      </c>
      <c r="B12" s="212"/>
      <c r="C12" s="201"/>
      <c r="D12" s="201"/>
      <c r="E12" s="201"/>
      <c r="F12" s="201"/>
      <c r="G12" s="201"/>
      <c r="H12" s="201"/>
      <c r="I12" s="152"/>
      <c r="J12" s="152"/>
    </row>
    <row r="13" ht="22.7" customHeight="true" spans="1:10">
      <c r="A13" s="14" t="s">
        <v>558</v>
      </c>
      <c r="B13" s="211"/>
      <c r="C13" s="203">
        <v>9030</v>
      </c>
      <c r="D13" s="203">
        <v>27675</v>
      </c>
      <c r="E13" s="203">
        <v>72886</v>
      </c>
      <c r="F13" s="203">
        <v>76513</v>
      </c>
      <c r="G13" s="203">
        <v>107454</v>
      </c>
      <c r="H13" s="203"/>
      <c r="I13" s="4">
        <v>89081</v>
      </c>
      <c r="J13" s="4">
        <v>80443</v>
      </c>
    </row>
    <row r="14" ht="22.7" customHeight="true" spans="1:10">
      <c r="A14" s="14" t="s">
        <v>559</v>
      </c>
      <c r="B14" s="211"/>
      <c r="C14" s="203">
        <v>26332</v>
      </c>
      <c r="D14" s="203">
        <v>110657</v>
      </c>
      <c r="E14" s="203">
        <v>96270</v>
      </c>
      <c r="F14" s="203">
        <v>98357</v>
      </c>
      <c r="G14" s="203">
        <v>234763</v>
      </c>
      <c r="H14" s="203">
        <v>450665</v>
      </c>
      <c r="I14" s="4">
        <v>531926</v>
      </c>
      <c r="J14" s="4">
        <v>764266</v>
      </c>
    </row>
    <row r="15" ht="22.7" customHeight="true" spans="1:10">
      <c r="A15" s="14" t="s">
        <v>526</v>
      </c>
      <c r="B15" s="211"/>
      <c r="C15" s="203">
        <v>140308</v>
      </c>
      <c r="D15" s="203">
        <v>467836</v>
      </c>
      <c r="E15" s="203">
        <v>492507</v>
      </c>
      <c r="F15" s="203">
        <v>595002</v>
      </c>
      <c r="G15" s="203">
        <v>633899</v>
      </c>
      <c r="H15" s="203">
        <v>759222</v>
      </c>
      <c r="I15" s="4">
        <v>1073225</v>
      </c>
      <c r="J15" s="4">
        <v>1293452</v>
      </c>
    </row>
    <row r="16" s="166" customFormat="true" ht="22.7" customHeight="true" spans="1:10">
      <c r="A16" s="122" t="s">
        <v>560</v>
      </c>
      <c r="B16" s="212"/>
      <c r="C16" s="201"/>
      <c r="D16" s="201"/>
      <c r="E16" s="201"/>
      <c r="F16" s="201"/>
      <c r="G16" s="201"/>
      <c r="H16" s="201"/>
      <c r="I16" s="152"/>
      <c r="J16" s="152"/>
    </row>
    <row r="17" ht="22.7" customHeight="true" spans="1:10">
      <c r="A17" s="14" t="s">
        <v>561</v>
      </c>
      <c r="B17" s="211">
        <v>63218</v>
      </c>
      <c r="C17" s="203">
        <v>89257</v>
      </c>
      <c r="D17" s="203">
        <v>187202</v>
      </c>
      <c r="E17" s="203">
        <v>57998</v>
      </c>
      <c r="F17" s="215">
        <v>62600</v>
      </c>
      <c r="G17" s="215">
        <v>62041</v>
      </c>
      <c r="H17" s="215">
        <v>126233</v>
      </c>
      <c r="I17" s="4">
        <v>143029</v>
      </c>
      <c r="J17" s="4">
        <v>167139</v>
      </c>
    </row>
    <row r="18" ht="22.7" customHeight="true" spans="1:10">
      <c r="A18" s="14" t="s">
        <v>562</v>
      </c>
      <c r="B18" s="211">
        <v>66928</v>
      </c>
      <c r="C18" s="203">
        <v>75738</v>
      </c>
      <c r="D18" s="203">
        <v>186954</v>
      </c>
      <c r="E18" s="203">
        <v>77933</v>
      </c>
      <c r="F18" s="203">
        <v>81867</v>
      </c>
      <c r="G18" s="203">
        <v>46694</v>
      </c>
      <c r="H18" s="203">
        <v>64768</v>
      </c>
      <c r="I18" s="4">
        <v>40360</v>
      </c>
      <c r="J18" s="4">
        <v>18324</v>
      </c>
    </row>
    <row r="19" ht="22.7" customHeight="true" spans="1:10">
      <c r="A19" s="14" t="s">
        <v>563</v>
      </c>
      <c r="B19" s="211">
        <v>2360</v>
      </c>
      <c r="C19" s="203">
        <v>9327</v>
      </c>
      <c r="D19" s="203">
        <v>11740</v>
      </c>
      <c r="E19" s="203">
        <v>51873</v>
      </c>
      <c r="F19" s="203">
        <v>51487</v>
      </c>
      <c r="G19" s="203">
        <v>79973</v>
      </c>
      <c r="H19" s="203">
        <v>92949</v>
      </c>
      <c r="I19" s="4">
        <v>142466</v>
      </c>
      <c r="J19" s="4">
        <v>93147</v>
      </c>
    </row>
    <row r="20" ht="22.7" customHeight="true" spans="1:10">
      <c r="A20" s="14" t="s">
        <v>564</v>
      </c>
      <c r="B20" s="211"/>
      <c r="C20" s="203"/>
      <c r="D20" s="203"/>
      <c r="E20" s="203"/>
      <c r="F20" s="203"/>
      <c r="G20" s="203"/>
      <c r="H20" s="203"/>
      <c r="I20" s="4">
        <v>124191</v>
      </c>
      <c r="J20" s="4">
        <v>213870</v>
      </c>
    </row>
    <row r="21" ht="22.7" customHeight="true" spans="1:10">
      <c r="A21" s="14" t="s">
        <v>565</v>
      </c>
      <c r="B21" s="211"/>
      <c r="C21" s="203"/>
      <c r="D21" s="203">
        <v>12863</v>
      </c>
      <c r="E21" s="203">
        <v>297758</v>
      </c>
      <c r="F21" s="203">
        <v>405437</v>
      </c>
      <c r="G21" s="203">
        <v>533314</v>
      </c>
      <c r="H21" s="203">
        <v>691487</v>
      </c>
      <c r="I21" s="4">
        <v>35678</v>
      </c>
      <c r="J21" s="4">
        <v>20591</v>
      </c>
    </row>
    <row r="22" ht="22.7" customHeight="true" spans="1:10">
      <c r="A22" s="14" t="s">
        <v>566</v>
      </c>
      <c r="B22" s="211"/>
      <c r="C22" s="203"/>
      <c r="D22" s="203">
        <v>7139</v>
      </c>
      <c r="E22" s="203">
        <v>9288</v>
      </c>
      <c r="F22" s="203">
        <v>9198</v>
      </c>
      <c r="G22" s="203">
        <v>9385</v>
      </c>
      <c r="H22" s="203">
        <v>1049</v>
      </c>
      <c r="I22" s="4">
        <v>743204</v>
      </c>
      <c r="J22" s="4">
        <v>958858</v>
      </c>
    </row>
    <row r="23" ht="22.7" customHeight="true" spans="1:10">
      <c r="A23" s="14" t="s">
        <v>567</v>
      </c>
      <c r="B23" s="211"/>
      <c r="C23" s="203">
        <v>1348</v>
      </c>
      <c r="D23" s="203">
        <v>549</v>
      </c>
      <c r="E23" s="203"/>
      <c r="F23" s="203">
        <v>650</v>
      </c>
      <c r="G23" s="203">
        <v>819</v>
      </c>
      <c r="H23" s="203"/>
      <c r="I23" s="4"/>
      <c r="J23" s="4"/>
    </row>
    <row r="24" ht="22.7" customHeight="true" spans="1:10">
      <c r="A24" s="14" t="s">
        <v>568</v>
      </c>
      <c r="B24" s="211"/>
      <c r="C24" s="203"/>
      <c r="D24" s="203">
        <v>93372</v>
      </c>
      <c r="E24" s="203">
        <v>9116</v>
      </c>
      <c r="F24" s="203">
        <v>26320</v>
      </c>
      <c r="G24" s="203">
        <v>83213</v>
      </c>
      <c r="H24" s="203">
        <v>47112</v>
      </c>
      <c r="I24" s="4">
        <v>309040</v>
      </c>
      <c r="J24" s="4">
        <v>373423</v>
      </c>
    </row>
    <row r="25" ht="22.7" customHeight="true" spans="1:10">
      <c r="A25" s="14" t="s">
        <v>569</v>
      </c>
      <c r="B25" s="211"/>
      <c r="C25" s="203"/>
      <c r="D25" s="203">
        <v>105348</v>
      </c>
      <c r="E25" s="203">
        <v>157697</v>
      </c>
      <c r="F25" s="203">
        <v>132963</v>
      </c>
      <c r="G25" s="203">
        <v>160678</v>
      </c>
      <c r="H25" s="203">
        <v>186288</v>
      </c>
      <c r="I25" s="4">
        <v>156264</v>
      </c>
      <c r="J25" s="4">
        <v>20591</v>
      </c>
    </row>
    <row r="26" s="166" customFormat="true" ht="22.7" customHeight="true" spans="1:10">
      <c r="A26" s="122" t="s">
        <v>31</v>
      </c>
      <c r="B26" s="212">
        <v>30395</v>
      </c>
      <c r="C26" s="201">
        <v>45924</v>
      </c>
      <c r="D26" s="201">
        <v>220586</v>
      </c>
      <c r="E26" s="201">
        <v>792619</v>
      </c>
      <c r="F26" s="201">
        <v>892523</v>
      </c>
      <c r="G26" s="201">
        <v>943446</v>
      </c>
      <c r="H26" s="201">
        <v>1067556</v>
      </c>
      <c r="I26" s="152">
        <v>1025580</v>
      </c>
      <c r="J26" s="152">
        <v>1180500</v>
      </c>
    </row>
    <row r="27" ht="22.7" customHeight="true" spans="1:10">
      <c r="A27" s="19" t="s">
        <v>555</v>
      </c>
      <c r="B27" s="213"/>
      <c r="C27" s="205"/>
      <c r="D27" s="205"/>
      <c r="E27" s="205"/>
      <c r="F27" s="205"/>
      <c r="G27" s="205"/>
      <c r="H27" s="205">
        <v>982912</v>
      </c>
      <c r="I27" s="216">
        <v>971210</v>
      </c>
      <c r="J27" s="216">
        <v>1127457</v>
      </c>
    </row>
    <row r="28" ht="17.25" customHeight="true"/>
  </sheetData>
  <mergeCells count="2">
    <mergeCell ref="A1:J1"/>
    <mergeCell ref="A2:J2"/>
  </mergeCells>
  <pageMargins left="1.10208333333333" right="0.904861111111111" top="1.38" bottom="1.38" header="0.51" footer="1.1"/>
  <pageSetup paperSize="9" firstPageNumber="229" orientation="portrait" useFirstPageNumber="true"/>
  <headerFooter alignWithMargins="0">
    <oddFooter>&amp;C230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2"/>
  </sheetPr>
  <dimension ref="A1:I27"/>
  <sheetViews>
    <sheetView topLeftCell="A11" workbookViewId="0">
      <selection activeCell="G10" sqref="G10"/>
    </sheetView>
  </sheetViews>
  <sheetFormatPr defaultColWidth="9" defaultRowHeight="15"/>
  <cols>
    <col min="1" max="1" width="17.5" style="198" customWidth="true"/>
    <col min="2" max="4" width="6.625" style="198" customWidth="true"/>
    <col min="5" max="5" width="6.625" style="113" customWidth="true"/>
    <col min="6" max="9" width="6.625" style="198" customWidth="true"/>
    <col min="10" max="16384" width="9" style="198"/>
  </cols>
  <sheetData>
    <row r="1" ht="39.95" customHeight="true" spans="1:9">
      <c r="A1" s="6" t="s">
        <v>570</v>
      </c>
      <c r="D1" s="184" t="s">
        <v>571</v>
      </c>
      <c r="E1" s="184"/>
      <c r="F1" s="184"/>
      <c r="G1" s="184"/>
      <c r="H1" s="184"/>
      <c r="I1" s="184"/>
    </row>
    <row r="2" ht="35.1" customHeight="true" spans="1:9">
      <c r="A2" s="52" t="s">
        <v>508</v>
      </c>
      <c r="B2" s="199" t="s">
        <v>543</v>
      </c>
      <c r="C2" s="199" t="s">
        <v>544</v>
      </c>
      <c r="D2" s="199" t="s">
        <v>545</v>
      </c>
      <c r="E2" s="185" t="s">
        <v>365</v>
      </c>
      <c r="F2" s="185" t="s">
        <v>366</v>
      </c>
      <c r="G2" s="185" t="s">
        <v>367</v>
      </c>
      <c r="H2" s="185" t="s">
        <v>368</v>
      </c>
      <c r="I2" s="22" t="s">
        <v>369</v>
      </c>
    </row>
    <row r="3" s="197" customFormat="true" ht="22.7" customHeight="true" spans="1:9">
      <c r="A3" s="96" t="s">
        <v>551</v>
      </c>
      <c r="B3" s="200">
        <v>3847210</v>
      </c>
      <c r="C3" s="200">
        <v>4893496</v>
      </c>
      <c r="D3" s="201">
        <v>6081917</v>
      </c>
      <c r="E3" s="206">
        <v>6595120</v>
      </c>
      <c r="F3" s="201">
        <v>8601220.6</v>
      </c>
      <c r="G3" s="201">
        <v>12283215</v>
      </c>
      <c r="H3" s="162">
        <v>14777484</v>
      </c>
      <c r="I3" s="162">
        <v>18461314.9641542</v>
      </c>
    </row>
    <row r="4" ht="22.7" customHeight="true" spans="1:9">
      <c r="A4" s="202" t="s">
        <v>555</v>
      </c>
      <c r="B4" s="203">
        <v>2513911</v>
      </c>
      <c r="C4" s="203">
        <v>3332895</v>
      </c>
      <c r="D4" s="203"/>
      <c r="E4" s="207"/>
      <c r="F4" s="203"/>
      <c r="G4" s="203"/>
      <c r="H4" s="113"/>
      <c r="I4" s="113"/>
    </row>
    <row r="5" ht="22.7" customHeight="true" spans="1:9">
      <c r="A5" s="202" t="s">
        <v>572</v>
      </c>
      <c r="B5" s="203">
        <v>1333299</v>
      </c>
      <c r="C5" s="203">
        <v>1560601</v>
      </c>
      <c r="D5" s="203"/>
      <c r="E5" s="207"/>
      <c r="F5" s="203"/>
      <c r="G5" s="203"/>
      <c r="H5" s="113"/>
      <c r="I5" s="113"/>
    </row>
    <row r="6" ht="22.7" customHeight="true" spans="1:9">
      <c r="A6" s="202" t="s">
        <v>573</v>
      </c>
      <c r="B6" s="203">
        <v>2752794</v>
      </c>
      <c r="C6" s="203">
        <v>3400448</v>
      </c>
      <c r="D6" s="203"/>
      <c r="E6" s="207"/>
      <c r="F6" s="203"/>
      <c r="G6" s="203"/>
      <c r="H6" s="113"/>
      <c r="I6" s="113"/>
    </row>
    <row r="7" s="197" customFormat="true" ht="22.7" customHeight="true" spans="1:9">
      <c r="A7" s="72" t="s">
        <v>521</v>
      </c>
      <c r="B7" s="201">
        <v>2532592</v>
      </c>
      <c r="C7" s="201">
        <v>3365135</v>
      </c>
      <c r="D7" s="201">
        <v>4480517</v>
      </c>
      <c r="E7" s="206">
        <v>5045620</v>
      </c>
      <c r="F7" s="201">
        <v>6934569.6</v>
      </c>
      <c r="G7" s="201">
        <v>9645243</v>
      </c>
      <c r="H7" s="162">
        <v>11974226</v>
      </c>
      <c r="I7" s="162">
        <v>15640855</v>
      </c>
    </row>
    <row r="8" ht="22.7" customHeight="true" spans="1:9">
      <c r="A8" s="202" t="s">
        <v>555</v>
      </c>
      <c r="B8" s="203">
        <v>1492394</v>
      </c>
      <c r="C8" s="203">
        <v>1984450</v>
      </c>
      <c r="D8" s="203">
        <v>2637372</v>
      </c>
      <c r="E8" s="207">
        <v>3086831</v>
      </c>
      <c r="F8" s="203">
        <v>3992858</v>
      </c>
      <c r="G8" s="203">
        <v>5071843</v>
      </c>
      <c r="H8" s="113">
        <v>6044961</v>
      </c>
      <c r="I8" s="113">
        <v>7885508</v>
      </c>
    </row>
    <row r="9" ht="22.7" customHeight="true" spans="1:9">
      <c r="A9" s="202" t="s">
        <v>572</v>
      </c>
      <c r="B9" s="203">
        <v>1545309</v>
      </c>
      <c r="C9" s="203">
        <v>2192284</v>
      </c>
      <c r="D9" s="203">
        <v>2900614</v>
      </c>
      <c r="E9" s="207">
        <v>3186601</v>
      </c>
      <c r="F9" s="203">
        <v>4022254.6</v>
      </c>
      <c r="G9" s="203">
        <v>5216390</v>
      </c>
      <c r="H9" s="113">
        <v>6128161</v>
      </c>
      <c r="I9" s="113">
        <v>7675002</v>
      </c>
    </row>
    <row r="10" ht="22.7" customHeight="true" spans="1:9">
      <c r="A10" s="202" t="s">
        <v>573</v>
      </c>
      <c r="B10" s="203">
        <v>987283</v>
      </c>
      <c r="C10" s="203">
        <v>1172851</v>
      </c>
      <c r="D10" s="203">
        <v>1579903</v>
      </c>
      <c r="E10" s="207">
        <v>1859019</v>
      </c>
      <c r="F10" s="203">
        <v>2912315</v>
      </c>
      <c r="G10" s="203">
        <v>4428853</v>
      </c>
      <c r="H10" s="113">
        <v>5846065</v>
      </c>
      <c r="I10" s="113">
        <v>7965852</v>
      </c>
    </row>
    <row r="11" s="197" customFormat="true" ht="22.7" customHeight="true" spans="1:9">
      <c r="A11" s="72" t="s">
        <v>557</v>
      </c>
      <c r="B11" s="201"/>
      <c r="C11" s="201"/>
      <c r="D11" s="201"/>
      <c r="E11" s="206"/>
      <c r="F11" s="201"/>
      <c r="G11" s="201"/>
      <c r="H11" s="162"/>
      <c r="I11" s="162"/>
    </row>
    <row r="12" ht="22.7" customHeight="true" spans="1:9">
      <c r="A12" s="202" t="s">
        <v>558</v>
      </c>
      <c r="B12" s="203">
        <v>105366</v>
      </c>
      <c r="C12" s="203">
        <v>120241</v>
      </c>
      <c r="D12" s="203">
        <v>132919</v>
      </c>
      <c r="E12" s="207">
        <v>161331</v>
      </c>
      <c r="F12" s="203">
        <v>644641.2</v>
      </c>
      <c r="G12" s="203">
        <v>1332974</v>
      </c>
      <c r="H12" s="113">
        <v>2601690</v>
      </c>
      <c r="I12" s="113">
        <v>3614389</v>
      </c>
    </row>
    <row r="13" ht="22.7" customHeight="true" spans="1:9">
      <c r="A13" s="202" t="s">
        <v>559</v>
      </c>
      <c r="B13" s="203">
        <v>901369</v>
      </c>
      <c r="C13" s="203">
        <v>1178596</v>
      </c>
      <c r="D13" s="203">
        <v>1408132</v>
      </c>
      <c r="E13" s="207">
        <v>1577806</v>
      </c>
      <c r="F13" s="203">
        <v>2224117.4</v>
      </c>
      <c r="G13" s="203">
        <v>3241150</v>
      </c>
      <c r="H13" s="113">
        <v>4398466</v>
      </c>
      <c r="I13" s="113">
        <v>5407797</v>
      </c>
    </row>
    <row r="14" ht="22.7" customHeight="true" spans="1:9">
      <c r="A14" s="202" t="s">
        <v>526</v>
      </c>
      <c r="B14" s="203">
        <v>1525857</v>
      </c>
      <c r="C14" s="203">
        <v>2066298</v>
      </c>
      <c r="D14" s="203">
        <v>2939467</v>
      </c>
      <c r="E14" s="207">
        <v>3306983</v>
      </c>
      <c r="F14" s="203">
        <v>4065808</v>
      </c>
      <c r="G14" s="203">
        <v>5071119</v>
      </c>
      <c r="H14" s="113">
        <v>4974071</v>
      </c>
      <c r="I14" s="113">
        <v>6618668</v>
      </c>
    </row>
    <row r="15" s="197" customFormat="true" ht="22.7" customHeight="true" spans="1:9">
      <c r="A15" s="72" t="s">
        <v>560</v>
      </c>
      <c r="B15" s="201"/>
      <c r="C15" s="201"/>
      <c r="D15" s="201"/>
      <c r="E15" s="206"/>
      <c r="F15" s="201"/>
      <c r="G15" s="201"/>
      <c r="H15" s="162"/>
      <c r="I15" s="162"/>
    </row>
    <row r="16" ht="22.7" customHeight="true" spans="1:9">
      <c r="A16" s="202" t="s">
        <v>561</v>
      </c>
      <c r="B16" s="203">
        <v>204982</v>
      </c>
      <c r="C16" s="203">
        <v>237787</v>
      </c>
      <c r="D16" s="203">
        <v>247710</v>
      </c>
      <c r="E16" s="207">
        <v>286144</v>
      </c>
      <c r="F16" s="203">
        <v>367289.6</v>
      </c>
      <c r="G16" s="203">
        <v>466613</v>
      </c>
      <c r="H16" s="113">
        <v>660604</v>
      </c>
      <c r="I16" s="113">
        <v>179079</v>
      </c>
    </row>
    <row r="17" ht="22.7" customHeight="true" spans="1:9">
      <c r="A17" s="202" t="s">
        <v>562</v>
      </c>
      <c r="B17" s="203">
        <v>17928</v>
      </c>
      <c r="C17" s="203">
        <v>12468</v>
      </c>
      <c r="D17" s="203">
        <v>13785</v>
      </c>
      <c r="E17" s="207">
        <v>20058</v>
      </c>
      <c r="F17" s="203">
        <v>24885.1</v>
      </c>
      <c r="G17" s="203">
        <v>21408</v>
      </c>
      <c r="H17" s="113">
        <v>20585</v>
      </c>
      <c r="I17" s="113">
        <v>28634</v>
      </c>
    </row>
    <row r="18" ht="22.7" customHeight="true" spans="1:9">
      <c r="A18" s="202" t="s">
        <v>563</v>
      </c>
      <c r="B18" s="203">
        <v>102984</v>
      </c>
      <c r="C18" s="203">
        <v>46031</v>
      </c>
      <c r="D18" s="203"/>
      <c r="E18" s="207"/>
      <c r="F18" s="203">
        <v>47231.7</v>
      </c>
      <c r="G18" s="203">
        <v>47828</v>
      </c>
      <c r="H18" s="113">
        <v>48313</v>
      </c>
      <c r="I18" s="113">
        <v>59455</v>
      </c>
    </row>
    <row r="19" ht="22.7" customHeight="true" spans="1:9">
      <c r="A19" s="202" t="s">
        <v>564</v>
      </c>
      <c r="B19" s="203">
        <v>260899</v>
      </c>
      <c r="C19" s="203">
        <v>301256</v>
      </c>
      <c r="D19" s="203">
        <v>347515</v>
      </c>
      <c r="E19" s="207">
        <v>474272</v>
      </c>
      <c r="F19" s="203">
        <v>637900.1</v>
      </c>
      <c r="G19" s="203">
        <v>2167829</v>
      </c>
      <c r="H19" s="113">
        <v>2651041</v>
      </c>
      <c r="I19" s="113">
        <v>4572070</v>
      </c>
    </row>
    <row r="20" ht="22.7" customHeight="true" spans="1:9">
      <c r="A20" s="202" t="s">
        <v>565</v>
      </c>
      <c r="B20" s="203">
        <v>19877</v>
      </c>
      <c r="C20" s="203">
        <v>22755</v>
      </c>
      <c r="D20" s="203">
        <v>96757</v>
      </c>
      <c r="E20" s="207">
        <v>66041</v>
      </c>
      <c r="F20" s="203">
        <v>44968.7</v>
      </c>
      <c r="G20" s="203">
        <v>111901</v>
      </c>
      <c r="H20" s="113">
        <v>259178</v>
      </c>
      <c r="I20" s="113">
        <v>295296</v>
      </c>
    </row>
    <row r="21" ht="22.7" customHeight="true" spans="1:9">
      <c r="A21" s="202" t="s">
        <v>566</v>
      </c>
      <c r="B21" s="203">
        <v>1218132</v>
      </c>
      <c r="C21" s="203">
        <v>1693653</v>
      </c>
      <c r="D21" s="203">
        <v>2302904</v>
      </c>
      <c r="E21" s="207">
        <v>2608076</v>
      </c>
      <c r="F21" s="203">
        <v>3619432.8</v>
      </c>
      <c r="G21" s="203">
        <v>3869788</v>
      </c>
      <c r="H21" s="113">
        <v>4718954</v>
      </c>
      <c r="I21" s="113">
        <v>6086340</v>
      </c>
    </row>
    <row r="22" ht="22.7" customHeight="true" spans="1:9">
      <c r="A22" s="202" t="s">
        <v>567</v>
      </c>
      <c r="B22" s="203"/>
      <c r="C22" s="203"/>
      <c r="D22" s="203"/>
      <c r="E22" s="207"/>
      <c r="F22" s="203"/>
      <c r="G22" s="203">
        <v>370155</v>
      </c>
      <c r="H22" s="113">
        <v>478327</v>
      </c>
      <c r="I22" s="113">
        <v>622762</v>
      </c>
    </row>
    <row r="23" ht="22.7" customHeight="true" spans="1:9">
      <c r="A23" s="202" t="s">
        <v>568</v>
      </c>
      <c r="B23" s="203">
        <v>507783</v>
      </c>
      <c r="C23" s="203">
        <v>598929</v>
      </c>
      <c r="D23" s="203">
        <v>839439</v>
      </c>
      <c r="E23" s="207">
        <v>952807</v>
      </c>
      <c r="F23" s="203">
        <v>1289707.8</v>
      </c>
      <c r="G23" s="203">
        <v>1564701</v>
      </c>
      <c r="H23" s="113">
        <v>1970759</v>
      </c>
      <c r="I23" s="113">
        <v>1757633</v>
      </c>
    </row>
    <row r="24" ht="22.7" customHeight="true" spans="1:9">
      <c r="A24" s="202" t="s">
        <v>569</v>
      </c>
      <c r="B24" s="203">
        <v>200007</v>
      </c>
      <c r="C24" s="203">
        <v>452257</v>
      </c>
      <c r="D24" s="203">
        <v>632407</v>
      </c>
      <c r="E24" s="207">
        <v>638252</v>
      </c>
      <c r="F24" s="203">
        <v>903153.8</v>
      </c>
      <c r="G24" s="203">
        <v>1025022</v>
      </c>
      <c r="H24" s="113">
        <v>1166467</v>
      </c>
      <c r="I24" s="113">
        <v>1959838</v>
      </c>
    </row>
    <row r="25" s="197" customFormat="true" ht="22.7" customHeight="true" spans="1:9">
      <c r="A25" s="72" t="s">
        <v>31</v>
      </c>
      <c r="B25" s="201">
        <v>1314618</v>
      </c>
      <c r="C25" s="201">
        <v>1528361</v>
      </c>
      <c r="D25" s="201">
        <v>1601400</v>
      </c>
      <c r="E25" s="206">
        <v>1549500</v>
      </c>
      <c r="F25" s="201">
        <v>1666651</v>
      </c>
      <c r="G25" s="201">
        <v>2637972</v>
      </c>
      <c r="H25" s="162">
        <v>2803258</v>
      </c>
      <c r="I25" s="206">
        <v>2820459.96415424</v>
      </c>
    </row>
    <row r="26" ht="22.7" customHeight="true" spans="1:9">
      <c r="A26" s="204" t="s">
        <v>555</v>
      </c>
      <c r="B26" s="205">
        <v>1260400</v>
      </c>
      <c r="C26" s="205">
        <v>1415998</v>
      </c>
      <c r="D26" s="205"/>
      <c r="E26" s="205"/>
      <c r="F26" s="205"/>
      <c r="G26" s="205"/>
      <c r="H26" s="205"/>
      <c r="I26" s="205"/>
    </row>
    <row r="27" ht="7.5" customHeight="true"/>
  </sheetData>
  <mergeCells count="1">
    <mergeCell ref="D1:I1"/>
  </mergeCells>
  <pageMargins left="1.14" right="0.94" top="1.38" bottom="1.38" header="0.51" footer="1.1"/>
  <pageSetup paperSize="9" firstPageNumber="230" orientation="portrait" useFirstPageNumber="true"/>
  <headerFooter alignWithMargins="0">
    <oddFooter>&amp;C231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2"/>
  </sheetPr>
  <dimension ref="A1:J27"/>
  <sheetViews>
    <sheetView showZeros="0" zoomScale="115" zoomScaleNormal="115" topLeftCell="A9" workbookViewId="0">
      <selection activeCell="I10" sqref="I10"/>
    </sheetView>
  </sheetViews>
  <sheetFormatPr defaultColWidth="9" defaultRowHeight="15"/>
  <cols>
    <col min="1" max="1" width="15.25" style="34" customWidth="true"/>
    <col min="2" max="2" width="6.30833333333333" style="4" customWidth="true"/>
    <col min="3" max="5" width="6.30833333333333" style="34" customWidth="true"/>
    <col min="6" max="6" width="6.30833333333333" style="167" customWidth="true"/>
    <col min="7" max="9" width="6.30833333333333" style="34" customWidth="true"/>
    <col min="10" max="16384" width="9" style="34"/>
  </cols>
  <sheetData>
    <row r="1" ht="39.95" customHeight="true" spans="1:9">
      <c r="A1" s="168" t="s">
        <v>574</v>
      </c>
      <c r="B1" s="169"/>
      <c r="D1" s="169"/>
      <c r="F1" s="183"/>
      <c r="G1" s="184" t="s">
        <v>571</v>
      </c>
      <c r="H1" s="184"/>
      <c r="I1" s="184"/>
    </row>
    <row r="2" s="33" customFormat="true" ht="35.1" customHeight="true" spans="1:9">
      <c r="A2" s="139" t="s">
        <v>508</v>
      </c>
      <c r="B2" s="140" t="s">
        <v>370</v>
      </c>
      <c r="C2" s="140" t="s">
        <v>371</v>
      </c>
      <c r="D2" s="170" t="s">
        <v>372</v>
      </c>
      <c r="E2" s="22" t="s">
        <v>373</v>
      </c>
      <c r="F2" s="23" t="s">
        <v>374</v>
      </c>
      <c r="G2" s="185" t="s">
        <v>375</v>
      </c>
      <c r="H2" s="185" t="s">
        <v>3</v>
      </c>
      <c r="I2" s="22" t="s">
        <v>376</v>
      </c>
    </row>
    <row r="3" s="166" customFormat="true" ht="22.7" customHeight="true" spans="1:9">
      <c r="A3" s="141" t="s">
        <v>551</v>
      </c>
      <c r="B3" s="171">
        <v>21998106.8964922</v>
      </c>
      <c r="C3" s="171">
        <v>23359456.2848641</v>
      </c>
      <c r="D3" s="171">
        <v>23814068.8167946</v>
      </c>
      <c r="E3" s="186">
        <v>21309985.091118</v>
      </c>
      <c r="F3" s="187">
        <f t="shared" ref="F3:I3" si="0">F7+F25</f>
        <v>13285820.6876711</v>
      </c>
      <c r="G3" s="174">
        <v>15652931.2924805</v>
      </c>
      <c r="H3" s="174">
        <f t="shared" si="0"/>
        <v>16400299.1380032</v>
      </c>
      <c r="I3" s="174">
        <f t="shared" si="0"/>
        <v>22482028.1994882</v>
      </c>
    </row>
    <row r="4" ht="22.7" customHeight="true" spans="1:7">
      <c r="A4" s="172" t="s">
        <v>555</v>
      </c>
      <c r="B4" s="173"/>
      <c r="C4" s="173"/>
      <c r="D4" s="173"/>
      <c r="E4" s="175"/>
      <c r="F4" s="188"/>
      <c r="G4" s="189"/>
    </row>
    <row r="5" ht="22.7" customHeight="true" spans="1:7">
      <c r="A5" s="172" t="s">
        <v>572</v>
      </c>
      <c r="B5" s="173"/>
      <c r="C5" s="173"/>
      <c r="D5" s="173"/>
      <c r="E5" s="175"/>
      <c r="F5" s="188"/>
      <c r="G5" s="189"/>
    </row>
    <row r="6" ht="22.7" customHeight="true" spans="1:7">
      <c r="A6" s="172" t="s">
        <v>573</v>
      </c>
      <c r="B6" s="173"/>
      <c r="C6" s="173"/>
      <c r="D6" s="173"/>
      <c r="E6" s="175"/>
      <c r="F6" s="188"/>
      <c r="G6" s="189"/>
    </row>
    <row r="7" s="166" customFormat="true" ht="22.7" customHeight="true" spans="1:9">
      <c r="A7" s="146" t="s">
        <v>521</v>
      </c>
      <c r="B7" s="174">
        <v>18619427.6</v>
      </c>
      <c r="C7" s="174">
        <v>19900442</v>
      </c>
      <c r="D7" s="174">
        <v>20505845</v>
      </c>
      <c r="E7" s="190">
        <v>17341800.4</v>
      </c>
      <c r="F7" s="191">
        <v>9492926.1</v>
      </c>
      <c r="G7" s="177">
        <v>12374425.1</v>
      </c>
      <c r="H7" s="177">
        <v>15265080.6</v>
      </c>
      <c r="I7" s="190">
        <v>21246201.5</v>
      </c>
    </row>
    <row r="8" ht="22.7" customHeight="true" spans="1:10">
      <c r="A8" s="172" t="s">
        <v>555</v>
      </c>
      <c r="B8" s="173">
        <v>11996620</v>
      </c>
      <c r="C8" s="175">
        <v>12364560</v>
      </c>
      <c r="D8" s="175">
        <v>12519946</v>
      </c>
      <c r="E8" s="173">
        <v>9813019.5</v>
      </c>
      <c r="F8" s="192">
        <v>2758734.8</v>
      </c>
      <c r="G8" s="192">
        <v>3116053.8</v>
      </c>
      <c r="H8" s="192">
        <v>4931774.5</v>
      </c>
      <c r="I8" s="176">
        <v>9419367</v>
      </c>
      <c r="J8" s="196"/>
    </row>
    <row r="9" ht="22.7" customHeight="true" spans="1:9">
      <c r="A9" s="172" t="s">
        <v>572</v>
      </c>
      <c r="B9" s="173">
        <v>8787707</v>
      </c>
      <c r="C9" s="176">
        <v>9567792</v>
      </c>
      <c r="D9" s="176">
        <v>9864471</v>
      </c>
      <c r="E9" s="176">
        <v>8552465.2</v>
      </c>
      <c r="F9" s="193">
        <v>2165554.5</v>
      </c>
      <c r="G9" s="192">
        <v>2328295.9</v>
      </c>
      <c r="H9" s="192">
        <v>2719345.1</v>
      </c>
      <c r="I9" s="176">
        <v>3389142.3</v>
      </c>
    </row>
    <row r="10" ht="22.7" customHeight="true" spans="1:9">
      <c r="A10" s="172" t="s">
        <v>573</v>
      </c>
      <c r="B10" s="173">
        <v>9831721</v>
      </c>
      <c r="C10" s="176">
        <v>10332650</v>
      </c>
      <c r="D10" s="176">
        <v>10641374</v>
      </c>
      <c r="E10" s="176">
        <v>8789335.2</v>
      </c>
      <c r="F10" s="192">
        <v>7327371.6</v>
      </c>
      <c r="G10" s="192">
        <v>10046129.2</v>
      </c>
      <c r="H10" s="192">
        <v>12545735.5</v>
      </c>
      <c r="I10" s="176">
        <v>17857059.2</v>
      </c>
    </row>
    <row r="11" s="166" customFormat="true" ht="22.7" customHeight="true" spans="1:9">
      <c r="A11" s="146" t="s">
        <v>557</v>
      </c>
      <c r="B11" s="174"/>
      <c r="C11" s="175"/>
      <c r="D11" s="175"/>
      <c r="E11" s="177">
        <v>0</v>
      </c>
      <c r="F11" s="178">
        <v>0</v>
      </c>
      <c r="G11" s="194">
        <v>0</v>
      </c>
      <c r="H11" s="194"/>
      <c r="I11" s="189"/>
    </row>
    <row r="12" ht="22.7" customHeight="true" spans="1:9">
      <c r="A12" s="172" t="s">
        <v>558</v>
      </c>
      <c r="B12" s="173">
        <v>3499502</v>
      </c>
      <c r="C12" s="175">
        <v>3620301</v>
      </c>
      <c r="D12" s="176">
        <v>4077410</v>
      </c>
      <c r="E12" s="176">
        <v>5180027.1</v>
      </c>
      <c r="F12" s="193">
        <v>4834800.5</v>
      </c>
      <c r="G12" s="192">
        <v>5696982.4</v>
      </c>
      <c r="H12" s="192">
        <v>6195008.2</v>
      </c>
      <c r="I12" s="176">
        <v>8120598.4</v>
      </c>
    </row>
    <row r="13" ht="22.7" customHeight="true" spans="1:9">
      <c r="A13" s="172" t="s">
        <v>559</v>
      </c>
      <c r="B13" s="175">
        <v>7271590</v>
      </c>
      <c r="C13" s="175">
        <v>7343048</v>
      </c>
      <c r="D13" s="176">
        <v>7524265</v>
      </c>
      <c r="E13" s="176">
        <v>5680530.3</v>
      </c>
      <c r="F13" s="193">
        <v>2468934.1</v>
      </c>
      <c r="G13" s="192">
        <v>3931732.1</v>
      </c>
      <c r="H13" s="192">
        <v>5285142.2</v>
      </c>
      <c r="I13" s="176">
        <v>7750029.4</v>
      </c>
    </row>
    <row r="14" ht="22.7" customHeight="true" spans="1:9">
      <c r="A14" s="172" t="s">
        <v>526</v>
      </c>
      <c r="B14" s="175">
        <v>7848336</v>
      </c>
      <c r="C14" s="175">
        <v>8937093</v>
      </c>
      <c r="D14" s="176">
        <v>8904170</v>
      </c>
      <c r="E14" s="176">
        <v>6481243</v>
      </c>
      <c r="F14" s="193">
        <v>2189191.5</v>
      </c>
      <c r="G14" s="192">
        <v>2745710.6</v>
      </c>
      <c r="H14" s="192">
        <v>3784930.2</v>
      </c>
      <c r="I14" s="176">
        <v>5375573.7</v>
      </c>
    </row>
    <row r="15" s="166" customFormat="true" ht="22.7" customHeight="true" spans="1:9">
      <c r="A15" s="146" t="s">
        <v>560</v>
      </c>
      <c r="B15" s="177"/>
      <c r="C15" s="175"/>
      <c r="D15" s="175"/>
      <c r="E15" s="174">
        <v>0</v>
      </c>
      <c r="F15" s="187">
        <v>0</v>
      </c>
      <c r="G15" s="192">
        <v>0</v>
      </c>
      <c r="H15" s="192"/>
      <c r="I15" s="189"/>
    </row>
    <row r="16" ht="22.7" customHeight="true" spans="1:9">
      <c r="A16" s="172" t="s">
        <v>561</v>
      </c>
      <c r="B16" s="175">
        <v>247131</v>
      </c>
      <c r="C16" s="175">
        <v>182285.8</v>
      </c>
      <c r="D16" s="176">
        <v>203524.3</v>
      </c>
      <c r="E16" s="173">
        <v>154115.7</v>
      </c>
      <c r="F16" s="188">
        <v>262760.2</v>
      </c>
      <c r="G16" s="192">
        <v>247059.6</v>
      </c>
      <c r="H16" s="192">
        <v>34621.2</v>
      </c>
      <c r="I16" s="176">
        <v>265269.5</v>
      </c>
    </row>
    <row r="17" ht="22.7" customHeight="true" spans="1:9">
      <c r="A17" s="172" t="s">
        <v>562</v>
      </c>
      <c r="B17" s="175">
        <v>41336</v>
      </c>
      <c r="C17" s="175">
        <v>55514.6</v>
      </c>
      <c r="D17" s="176">
        <v>65370.8</v>
      </c>
      <c r="E17" s="173">
        <v>2005</v>
      </c>
      <c r="F17" s="188">
        <v>0</v>
      </c>
      <c r="G17" s="192">
        <v>0</v>
      </c>
      <c r="H17" s="192"/>
      <c r="I17" s="189"/>
    </row>
    <row r="18" ht="22.7" customHeight="true" spans="1:9">
      <c r="A18" s="172" t="s">
        <v>563</v>
      </c>
      <c r="B18" s="175"/>
      <c r="C18" s="175">
        <v>0</v>
      </c>
      <c r="D18" s="176">
        <v>0</v>
      </c>
      <c r="E18" s="173">
        <v>0</v>
      </c>
      <c r="F18" s="188">
        <v>0</v>
      </c>
      <c r="G18" s="192">
        <v>0</v>
      </c>
      <c r="H18" s="192"/>
      <c r="I18" s="189"/>
    </row>
    <row r="19" ht="22.7" customHeight="true" spans="1:9">
      <c r="A19" s="172" t="s">
        <v>564</v>
      </c>
      <c r="B19" s="175">
        <v>6577360.4</v>
      </c>
      <c r="C19" s="175">
        <v>7293659.6</v>
      </c>
      <c r="D19" s="176">
        <v>8134135.5</v>
      </c>
      <c r="E19" s="173">
        <v>8956631.8</v>
      </c>
      <c r="F19" s="188">
        <v>5484264.2</v>
      </c>
      <c r="G19" s="192">
        <v>7746896.4</v>
      </c>
      <c r="H19" s="192">
        <v>10262529.1</v>
      </c>
      <c r="I19" s="176">
        <v>14329695.2</v>
      </c>
    </row>
    <row r="20" ht="22.7" customHeight="true" spans="1:9">
      <c r="A20" s="172" t="s">
        <v>565</v>
      </c>
      <c r="B20" s="175">
        <v>271413.3</v>
      </c>
      <c r="C20" s="175">
        <v>311169.5</v>
      </c>
      <c r="D20" s="176">
        <v>365561</v>
      </c>
      <c r="E20" s="173">
        <v>220622.9</v>
      </c>
      <c r="F20" s="188">
        <v>128470.1</v>
      </c>
      <c r="G20" s="192">
        <v>46145.5</v>
      </c>
      <c r="H20" s="192">
        <v>38555.2</v>
      </c>
      <c r="I20" s="176">
        <v>119149.8</v>
      </c>
    </row>
    <row r="21" ht="22.7" customHeight="true" spans="1:9">
      <c r="A21" s="172" t="s">
        <v>566</v>
      </c>
      <c r="B21" s="175">
        <v>6633909.1</v>
      </c>
      <c r="C21" s="175">
        <v>7078578.8</v>
      </c>
      <c r="D21" s="176">
        <v>6920224.7</v>
      </c>
      <c r="E21" s="173">
        <v>5517330.8</v>
      </c>
      <c r="F21" s="188">
        <v>1212103.5</v>
      </c>
      <c r="G21" s="192">
        <v>1618607.5</v>
      </c>
      <c r="H21" s="192">
        <v>2118864.2</v>
      </c>
      <c r="I21" s="176">
        <v>3153066.7</v>
      </c>
    </row>
    <row r="22" ht="22.7" customHeight="true" spans="1:9">
      <c r="A22" s="172" t="s">
        <v>567</v>
      </c>
      <c r="B22" s="175">
        <v>207850.2</v>
      </c>
      <c r="C22" s="175">
        <v>200405.9</v>
      </c>
      <c r="D22" s="176">
        <v>198774.5</v>
      </c>
      <c r="E22" s="173">
        <v>215354.4</v>
      </c>
      <c r="F22" s="188">
        <v>0</v>
      </c>
      <c r="G22" s="192">
        <v>0</v>
      </c>
      <c r="H22" s="192"/>
      <c r="I22" s="189"/>
    </row>
    <row r="23" ht="22.7" customHeight="true" spans="1:9">
      <c r="A23" s="172" t="s">
        <v>568</v>
      </c>
      <c r="B23" s="175">
        <v>2307909.3</v>
      </c>
      <c r="C23" s="175">
        <v>2432685.9</v>
      </c>
      <c r="D23" s="176">
        <v>2522350</v>
      </c>
      <c r="E23" s="173">
        <v>1370018.1</v>
      </c>
      <c r="F23" s="188">
        <v>1744370.2</v>
      </c>
      <c r="G23" s="192">
        <v>1995193.1</v>
      </c>
      <c r="H23" s="192">
        <v>2104761.9</v>
      </c>
      <c r="I23" s="176">
        <v>2475806.1</v>
      </c>
    </row>
    <row r="24" ht="22.7" customHeight="true" spans="1:9">
      <c r="A24" s="172" t="s">
        <v>569</v>
      </c>
      <c r="B24" s="175">
        <v>2332518.9</v>
      </c>
      <c r="C24" s="175">
        <v>2346141.7</v>
      </c>
      <c r="D24" s="176">
        <v>2095904</v>
      </c>
      <c r="E24" s="173">
        <v>905721.7</v>
      </c>
      <c r="F24" s="188">
        <v>660957.9</v>
      </c>
      <c r="G24" s="192">
        <v>720523</v>
      </c>
      <c r="H24" s="192">
        <v>705749</v>
      </c>
      <c r="I24" s="176">
        <v>903214.2</v>
      </c>
    </row>
    <row r="25" s="166" customFormat="true" ht="22.7" customHeight="true" spans="1:9">
      <c r="A25" s="146" t="s">
        <v>31</v>
      </c>
      <c r="B25" s="178">
        <v>3378679.29649224</v>
      </c>
      <c r="C25" s="179">
        <v>3459014.28486414</v>
      </c>
      <c r="D25" s="179">
        <v>3308223.81679458</v>
      </c>
      <c r="E25" s="191">
        <v>3968184.69111799</v>
      </c>
      <c r="F25" s="187">
        <v>3792894.58767108</v>
      </c>
      <c r="G25" s="174">
        <v>3278506.29248047</v>
      </c>
      <c r="H25" s="174">
        <v>1135218.53800325</v>
      </c>
      <c r="I25" s="174">
        <v>1235826.69948816</v>
      </c>
    </row>
    <row r="26" ht="22.7" customHeight="true" spans="1:9">
      <c r="A26" s="180" t="s">
        <v>555</v>
      </c>
      <c r="B26" s="181"/>
      <c r="C26" s="181"/>
      <c r="D26" s="181"/>
      <c r="E26" s="181"/>
      <c r="F26" s="195"/>
      <c r="G26" s="181"/>
      <c r="H26" s="181"/>
      <c r="I26" s="181"/>
    </row>
    <row r="27" spans="1:9">
      <c r="A27" s="182" t="s">
        <v>575</v>
      </c>
      <c r="B27" s="182"/>
      <c r="C27" s="182"/>
      <c r="D27" s="182"/>
      <c r="E27" s="182"/>
      <c r="F27" s="182"/>
      <c r="G27" s="182"/>
      <c r="H27" s="182"/>
      <c r="I27" s="182"/>
    </row>
  </sheetData>
  <mergeCells count="2">
    <mergeCell ref="G1:I1"/>
    <mergeCell ref="A27:I27"/>
  </mergeCells>
  <pageMargins left="0.984027777777778" right="0.826388888888889" top="1.38" bottom="1.38" header="0.51" footer="1.1"/>
  <pageSetup paperSize="9" firstPageNumber="231" orientation="portrait" useFirstPageNumber="true"/>
  <headerFooter alignWithMargins="0">
    <oddFooter>&amp;C232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9"/>
  </sheetPr>
  <dimension ref="A1:J29"/>
  <sheetViews>
    <sheetView topLeftCell="A9" workbookViewId="0">
      <selection activeCell="A1" sqref="A1:J1"/>
    </sheetView>
  </sheetViews>
  <sheetFormatPr defaultColWidth="9" defaultRowHeight="14.25"/>
  <cols>
    <col min="1" max="1" width="23.2916666666667" style="47" customWidth="true"/>
    <col min="2" max="10" width="5.625" style="47" customWidth="true"/>
    <col min="11" max="16384" width="9" style="47"/>
  </cols>
  <sheetData>
    <row r="1" ht="39.95" customHeight="true" spans="1:10">
      <c r="A1" s="153" t="s">
        <v>576</v>
      </c>
      <c r="B1" s="153"/>
      <c r="C1" s="153"/>
      <c r="D1" s="153"/>
      <c r="E1" s="153"/>
      <c r="F1" s="153"/>
      <c r="G1" s="153"/>
      <c r="H1" s="153"/>
      <c r="I1" s="153"/>
      <c r="J1" s="153"/>
    </row>
    <row r="2" s="45" customFormat="true" ht="30" customHeight="true" spans="1:10">
      <c r="A2" s="154" t="s">
        <v>508</v>
      </c>
      <c r="B2" s="155" t="s">
        <v>509</v>
      </c>
      <c r="C2" s="155" t="s">
        <v>510</v>
      </c>
      <c r="D2" s="155" t="s">
        <v>511</v>
      </c>
      <c r="E2" s="160" t="s">
        <v>512</v>
      </c>
      <c r="F2" s="160" t="s">
        <v>513</v>
      </c>
      <c r="G2" s="161" t="s">
        <v>514</v>
      </c>
      <c r="H2" s="161" t="s">
        <v>515</v>
      </c>
      <c r="I2" s="161" t="s">
        <v>516</v>
      </c>
      <c r="J2" s="161" t="s">
        <v>517</v>
      </c>
    </row>
    <row r="3" s="46" customFormat="true" ht="20.1" customHeight="true" spans="1:10">
      <c r="A3" s="115" t="s">
        <v>577</v>
      </c>
      <c r="B3" s="156">
        <v>100</v>
      </c>
      <c r="C3" s="142">
        <v>100</v>
      </c>
      <c r="D3" s="142">
        <v>100</v>
      </c>
      <c r="E3" s="142">
        <v>100</v>
      </c>
      <c r="F3" s="142">
        <v>100</v>
      </c>
      <c r="G3" s="142">
        <v>100</v>
      </c>
      <c r="H3" s="142">
        <v>100</v>
      </c>
      <c r="I3" s="162">
        <v>100</v>
      </c>
      <c r="J3" s="162">
        <v>100</v>
      </c>
    </row>
    <row r="4" ht="20.1" customHeight="true" spans="1:10">
      <c r="A4" s="36" t="s">
        <v>578</v>
      </c>
      <c r="B4" s="157">
        <v>64.22</v>
      </c>
      <c r="C4" s="144">
        <v>62.38</v>
      </c>
      <c r="D4" s="144">
        <v>59.55</v>
      </c>
      <c r="E4" s="144">
        <v>76.9</v>
      </c>
      <c r="F4" s="144">
        <v>75.66</v>
      </c>
      <c r="G4" s="144">
        <v>75.68</v>
      </c>
      <c r="H4" s="144">
        <v>76.2</v>
      </c>
      <c r="I4" s="113">
        <v>67.5</v>
      </c>
      <c r="J4" s="113">
        <v>68.44</v>
      </c>
    </row>
    <row r="5" ht="20.1" customHeight="true" spans="1:10">
      <c r="A5" s="36" t="s">
        <v>579</v>
      </c>
      <c r="B5" s="157">
        <v>35.78</v>
      </c>
      <c r="C5" s="144">
        <v>37.62</v>
      </c>
      <c r="D5" s="144">
        <v>40.45</v>
      </c>
      <c r="E5" s="144">
        <v>23.1</v>
      </c>
      <c r="F5" s="144">
        <v>24.34</v>
      </c>
      <c r="G5" s="144">
        <v>24.32</v>
      </c>
      <c r="H5" s="144">
        <v>23.8</v>
      </c>
      <c r="I5" s="113">
        <v>32.5</v>
      </c>
      <c r="J5" s="113">
        <v>31.56</v>
      </c>
    </row>
    <row r="6" ht="20.1" customHeight="true" spans="1:10">
      <c r="A6" s="36" t="s">
        <v>580</v>
      </c>
      <c r="B6" s="157">
        <v>81.34</v>
      </c>
      <c r="C6" s="144">
        <v>79.28</v>
      </c>
      <c r="D6" s="144">
        <v>73.32</v>
      </c>
      <c r="E6" s="144">
        <v>45.5</v>
      </c>
      <c r="F6" s="144">
        <v>46.31</v>
      </c>
      <c r="G6" s="144">
        <v>50.85</v>
      </c>
      <c r="H6" s="144">
        <v>53.12</v>
      </c>
      <c r="I6" s="113">
        <v>62.3</v>
      </c>
      <c r="J6" s="113">
        <v>64.43</v>
      </c>
    </row>
    <row r="7" ht="20.1" customHeight="true" spans="1:10">
      <c r="A7" s="120" t="s">
        <v>581</v>
      </c>
      <c r="B7" s="157"/>
      <c r="C7" s="144"/>
      <c r="D7" s="144"/>
      <c r="E7" s="144"/>
      <c r="F7" s="144"/>
      <c r="G7" s="144"/>
      <c r="H7" s="144"/>
      <c r="I7" s="113"/>
      <c r="J7" s="113"/>
    </row>
    <row r="8" ht="20.1" customHeight="true" spans="1:10">
      <c r="A8" s="36" t="s">
        <v>582</v>
      </c>
      <c r="B8" s="157"/>
      <c r="C8" s="144">
        <v>5.14</v>
      </c>
      <c r="D8" s="144">
        <v>4.57</v>
      </c>
      <c r="E8" s="144">
        <v>11.02</v>
      </c>
      <c r="F8" s="144">
        <v>9.94</v>
      </c>
      <c r="G8" s="144">
        <v>11.01</v>
      </c>
      <c r="H8" s="144"/>
      <c r="I8" s="113">
        <v>5.3</v>
      </c>
      <c r="J8" s="113">
        <v>3.76</v>
      </c>
    </row>
    <row r="9" ht="20.1" customHeight="true" spans="1:10">
      <c r="A9" s="36" t="s">
        <v>583</v>
      </c>
      <c r="B9" s="157"/>
      <c r="C9" s="144">
        <v>14.99</v>
      </c>
      <c r="D9" s="144">
        <v>18.25</v>
      </c>
      <c r="E9" s="144">
        <v>14.55</v>
      </c>
      <c r="F9" s="144">
        <v>12.76</v>
      </c>
      <c r="G9" s="144">
        <v>24.05</v>
      </c>
      <c r="H9" s="144">
        <v>37.25</v>
      </c>
      <c r="I9" s="113">
        <v>32.1</v>
      </c>
      <c r="J9" s="113">
        <v>35.74</v>
      </c>
    </row>
    <row r="10" ht="20.1" customHeight="true" spans="1:10">
      <c r="A10" s="36" t="s">
        <v>584</v>
      </c>
      <c r="B10" s="157"/>
      <c r="C10" s="144">
        <v>79.87</v>
      </c>
      <c r="D10" s="144">
        <v>77.18</v>
      </c>
      <c r="E10" s="144">
        <v>74.43</v>
      </c>
      <c r="F10" s="144">
        <v>77.3</v>
      </c>
      <c r="G10" s="144">
        <v>64.94</v>
      </c>
      <c r="H10" s="144">
        <v>62.75</v>
      </c>
      <c r="I10" s="113">
        <v>62.6</v>
      </c>
      <c r="J10" s="113">
        <v>60.49</v>
      </c>
    </row>
    <row r="11" ht="20.1" customHeight="true" spans="1:10">
      <c r="A11" s="120" t="s">
        <v>585</v>
      </c>
      <c r="B11" s="157"/>
      <c r="C11" s="144"/>
      <c r="D11" s="144"/>
      <c r="E11" s="144"/>
      <c r="F11" s="144"/>
      <c r="G11" s="144"/>
      <c r="H11" s="144"/>
      <c r="I11" s="113"/>
      <c r="J11" s="113"/>
    </row>
    <row r="12" ht="20.1" customHeight="true" spans="1:10">
      <c r="A12" s="36" t="s">
        <v>586</v>
      </c>
      <c r="B12" s="157">
        <v>47.71</v>
      </c>
      <c r="C12" s="144">
        <v>50.81</v>
      </c>
      <c r="D12" s="144">
        <v>29.4</v>
      </c>
      <c r="E12" s="144">
        <v>29.57</v>
      </c>
      <c r="F12" s="144">
        <v>27.7</v>
      </c>
      <c r="G12" s="144">
        <v>6.36</v>
      </c>
      <c r="H12" s="144">
        <v>10.43</v>
      </c>
      <c r="I12" s="113">
        <v>5.3</v>
      </c>
      <c r="J12" s="163">
        <v>7.82</v>
      </c>
    </row>
    <row r="13" ht="20.1" customHeight="true" spans="1:10">
      <c r="A13" s="36" t="s">
        <v>587</v>
      </c>
      <c r="B13" s="157">
        <v>50.51</v>
      </c>
      <c r="C13" s="144">
        <v>43.11</v>
      </c>
      <c r="D13" s="144">
        <v>30.84</v>
      </c>
      <c r="E13" s="144">
        <v>18</v>
      </c>
      <c r="F13" s="144">
        <v>16.29</v>
      </c>
      <c r="G13" s="144">
        <v>4.78</v>
      </c>
      <c r="H13" s="144">
        <v>5.35</v>
      </c>
      <c r="I13" s="113">
        <v>1.5</v>
      </c>
      <c r="J13" s="163">
        <v>0.86</v>
      </c>
    </row>
    <row r="14" ht="20.1" customHeight="true" spans="1:10">
      <c r="A14" s="36" t="s">
        <v>588</v>
      </c>
      <c r="B14" s="157">
        <v>1.78</v>
      </c>
      <c r="C14" s="144">
        <v>6.08</v>
      </c>
      <c r="D14" s="144">
        <v>39.76</v>
      </c>
      <c r="E14" s="144">
        <v>52.43</v>
      </c>
      <c r="F14" s="144">
        <v>31.72</v>
      </c>
      <c r="G14" s="144">
        <v>88.86</v>
      </c>
      <c r="H14" s="144">
        <v>84.22</v>
      </c>
      <c r="I14" s="113">
        <v>93.2</v>
      </c>
      <c r="J14" s="163">
        <v>91.33</v>
      </c>
    </row>
    <row r="15" ht="20.1" customHeight="true" spans="1:10">
      <c r="A15" s="36" t="s">
        <v>589</v>
      </c>
      <c r="B15" s="157">
        <v>18.66</v>
      </c>
      <c r="C15" s="144">
        <v>20.72</v>
      </c>
      <c r="D15" s="144">
        <v>26.68</v>
      </c>
      <c r="E15" s="144">
        <v>54.5</v>
      </c>
      <c r="F15" s="144">
        <v>53.61</v>
      </c>
      <c r="G15" s="144">
        <v>49.15</v>
      </c>
      <c r="H15" s="144">
        <v>46.88</v>
      </c>
      <c r="I15" s="113">
        <v>37.7</v>
      </c>
      <c r="J15" s="163">
        <v>35.57</v>
      </c>
    </row>
    <row r="16" s="46" customFormat="true" ht="20.1" customHeight="true" spans="1:10">
      <c r="A16" s="122" t="s">
        <v>590</v>
      </c>
      <c r="B16" s="158">
        <v>131.54</v>
      </c>
      <c r="C16" s="147">
        <v>117.76</v>
      </c>
      <c r="D16" s="147">
        <v>115.99</v>
      </c>
      <c r="E16" s="147">
        <v>113.06</v>
      </c>
      <c r="F16" s="147">
        <v>114.04</v>
      </c>
      <c r="G16" s="147">
        <v>115.46</v>
      </c>
      <c r="H16" s="147">
        <v>118.04</v>
      </c>
      <c r="I16" s="164">
        <v>115.58</v>
      </c>
      <c r="J16" s="164">
        <v>119.49</v>
      </c>
    </row>
    <row r="17" ht="20.1" customHeight="true" spans="1:10">
      <c r="A17" s="36" t="s">
        <v>578</v>
      </c>
      <c r="B17" s="157">
        <v>131.04</v>
      </c>
      <c r="C17" s="144">
        <v>123.39</v>
      </c>
      <c r="D17" s="144">
        <v>117.43</v>
      </c>
      <c r="E17" s="144">
        <v>114.49</v>
      </c>
      <c r="F17" s="144">
        <v>112.66</v>
      </c>
      <c r="G17" s="144">
        <v>115.11</v>
      </c>
      <c r="H17" s="144">
        <v>119.35</v>
      </c>
      <c r="I17" s="163">
        <v>100.71</v>
      </c>
      <c r="J17" s="163">
        <v>123.15</v>
      </c>
    </row>
    <row r="18" ht="20.1" customHeight="true" spans="1:10">
      <c r="A18" s="36" t="s">
        <v>579</v>
      </c>
      <c r="B18" s="157">
        <v>132.44</v>
      </c>
      <c r="C18" s="144">
        <v>107.58</v>
      </c>
      <c r="D18" s="144">
        <v>113.11</v>
      </c>
      <c r="E18" s="144">
        <v>108.57</v>
      </c>
      <c r="F18" s="144">
        <v>118.65</v>
      </c>
      <c r="G18" s="144">
        <v>116.8</v>
      </c>
      <c r="H18" s="144">
        <v>113.93</v>
      </c>
      <c r="I18" s="163">
        <v>163.17</v>
      </c>
      <c r="J18" s="163">
        <v>112.25</v>
      </c>
    </row>
    <row r="19" ht="20.1" customHeight="true" spans="1:10">
      <c r="A19" s="36" t="s">
        <v>580</v>
      </c>
      <c r="B19" s="157">
        <v>117.17</v>
      </c>
      <c r="C19" s="144">
        <v>114.19</v>
      </c>
      <c r="D19" s="144">
        <v>112.47</v>
      </c>
      <c r="E19" s="144">
        <v>112.79</v>
      </c>
      <c r="F19" s="144">
        <v>113.95</v>
      </c>
      <c r="G19" s="144">
        <v>123.96</v>
      </c>
      <c r="H19" s="144">
        <v>124.53</v>
      </c>
      <c r="I19" s="163">
        <v>134.14</v>
      </c>
      <c r="J19" s="163">
        <v>122.56</v>
      </c>
    </row>
    <row r="20" s="46" customFormat="true" ht="20.1" customHeight="true" spans="1:10">
      <c r="A20" s="120" t="s">
        <v>581</v>
      </c>
      <c r="B20" s="158"/>
      <c r="C20" s="147"/>
      <c r="D20" s="147"/>
      <c r="E20" s="144"/>
      <c r="F20" s="144"/>
      <c r="G20" s="144"/>
      <c r="H20" s="144"/>
      <c r="I20" s="162"/>
      <c r="J20" s="162"/>
    </row>
    <row r="21" ht="20.1" customHeight="true" spans="1:10">
      <c r="A21" s="36" t="s">
        <v>582</v>
      </c>
      <c r="B21" s="157"/>
      <c r="C21" s="144">
        <v>120.53</v>
      </c>
      <c r="D21" s="144">
        <v>236.16</v>
      </c>
      <c r="E21" s="144">
        <v>102.38</v>
      </c>
      <c r="F21" s="144">
        <v>101.96</v>
      </c>
      <c r="G21" s="144">
        <v>124.62</v>
      </c>
      <c r="H21" s="144"/>
      <c r="I21" s="163"/>
      <c r="J21" s="163">
        <v>87.7</v>
      </c>
    </row>
    <row r="22" ht="20.1" customHeight="true" spans="1:10">
      <c r="A22" s="36" t="s">
        <v>583</v>
      </c>
      <c r="B22" s="157"/>
      <c r="C22" s="144">
        <v>98.34</v>
      </c>
      <c r="D22" s="144">
        <v>94.32</v>
      </c>
      <c r="E22" s="144">
        <v>77.02</v>
      </c>
      <c r="F22" s="144">
        <v>96.61</v>
      </c>
      <c r="G22" s="144">
        <v>240.49</v>
      </c>
      <c r="H22" s="144">
        <v>203.49</v>
      </c>
      <c r="I22" s="163">
        <v>113.07</v>
      </c>
      <c r="J22" s="163">
        <v>139.53</v>
      </c>
    </row>
    <row r="23" ht="20.1" customHeight="true" spans="1:10">
      <c r="A23" s="36" t="s">
        <v>584</v>
      </c>
      <c r="B23" s="157"/>
      <c r="C23" s="144">
        <v>128.63</v>
      </c>
      <c r="D23" s="144">
        <v>114.62</v>
      </c>
      <c r="E23" s="144">
        <v>127.24</v>
      </c>
      <c r="F23" s="144">
        <v>120.15</v>
      </c>
      <c r="G23" s="144">
        <v>105.82</v>
      </c>
      <c r="H23" s="144">
        <v>126.59</v>
      </c>
      <c r="I23" s="163">
        <v>135.41</v>
      </c>
      <c r="J23" s="163">
        <v>117.04</v>
      </c>
    </row>
    <row r="24" ht="20.1" customHeight="true" spans="1:10">
      <c r="A24" s="120" t="s">
        <v>585</v>
      </c>
      <c r="B24" s="157"/>
      <c r="C24" s="144"/>
      <c r="D24" s="144"/>
      <c r="E24" s="144"/>
      <c r="F24" s="144"/>
      <c r="G24" s="144"/>
      <c r="H24" s="144"/>
      <c r="I24" s="163"/>
      <c r="J24" s="163"/>
    </row>
    <row r="25" ht="20.1" customHeight="true" spans="1:10">
      <c r="A25" s="36" t="s">
        <v>586</v>
      </c>
      <c r="B25" s="157">
        <v>127.52</v>
      </c>
      <c r="C25" s="144">
        <v>116.87</v>
      </c>
      <c r="D25" s="144">
        <v>103.1</v>
      </c>
      <c r="E25" s="144">
        <v>94.65</v>
      </c>
      <c r="F25" s="144">
        <v>105.31</v>
      </c>
      <c r="G25" s="144">
        <v>94.05</v>
      </c>
      <c r="H25" s="144">
        <v>315.37</v>
      </c>
      <c r="I25" s="163">
        <v>108.54</v>
      </c>
      <c r="J25" s="163">
        <v>113.49</v>
      </c>
    </row>
    <row r="26" ht="20.1" customHeight="true" spans="1:10">
      <c r="A26" s="36" t="s">
        <v>587</v>
      </c>
      <c r="B26" s="157">
        <v>144.79</v>
      </c>
      <c r="C26" s="144">
        <v>107.53</v>
      </c>
      <c r="D26" s="144">
        <v>102.33</v>
      </c>
      <c r="E26" s="144">
        <v>97.41</v>
      </c>
      <c r="F26" s="144">
        <v>104.65</v>
      </c>
      <c r="G26" s="144">
        <v>55.47</v>
      </c>
      <c r="H26" s="144">
        <v>143.64</v>
      </c>
      <c r="I26" s="163">
        <v>59.69</v>
      </c>
      <c r="J26" s="163">
        <v>44.09</v>
      </c>
    </row>
    <row r="27" ht="20.1" customHeight="true" spans="1:10">
      <c r="A27" s="36" t="s">
        <v>588</v>
      </c>
      <c r="B27" s="157">
        <v>3.1</v>
      </c>
      <c r="C27" s="144">
        <v>150.21</v>
      </c>
      <c r="D27" s="144">
        <v>133.1</v>
      </c>
      <c r="E27" s="144">
        <v>134.83</v>
      </c>
      <c r="F27" s="144">
        <v>122.05</v>
      </c>
      <c r="G27" s="144">
        <v>134.35</v>
      </c>
      <c r="H27" s="144">
        <v>117.51</v>
      </c>
      <c r="I27" s="163">
        <v>142.05</v>
      </c>
      <c r="J27" s="163">
        <v>125.52</v>
      </c>
    </row>
    <row r="28" ht="20.1" customHeight="true" spans="1:10">
      <c r="A28" s="123" t="s">
        <v>589</v>
      </c>
      <c r="B28" s="159">
        <v>261.23</v>
      </c>
      <c r="C28" s="149">
        <v>135.07</v>
      </c>
      <c r="D28" s="149">
        <v>125.38</v>
      </c>
      <c r="E28" s="149">
        <v>113.3</v>
      </c>
      <c r="F28" s="149">
        <v>114.11</v>
      </c>
      <c r="G28" s="149">
        <v>108.24</v>
      </c>
      <c r="H28" s="149">
        <v>111.72</v>
      </c>
      <c r="I28" s="165">
        <v>94.54</v>
      </c>
      <c r="J28" s="165">
        <v>114.37</v>
      </c>
    </row>
    <row r="29" ht="30" customHeight="true" spans="1:8">
      <c r="A29" s="125" t="s">
        <v>591</v>
      </c>
      <c r="B29" s="125"/>
      <c r="C29" s="125"/>
      <c r="D29" s="125"/>
      <c r="E29" s="125"/>
      <c r="F29" s="125"/>
      <c r="G29" s="125"/>
      <c r="H29" s="125"/>
    </row>
  </sheetData>
  <mergeCells count="2">
    <mergeCell ref="A1:J1"/>
    <mergeCell ref="A29:H29"/>
  </mergeCells>
  <pageMargins left="1.14" right="0.94" top="1.38" bottom="1.38" header="0.51" footer="1.1"/>
  <pageSetup paperSize="9" firstPageNumber="232" orientation="portrait" useFirstPageNumber="true"/>
  <headerFooter alignWithMargins="0">
    <oddFooter>&amp;C233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9"/>
  </sheetPr>
  <dimension ref="A1:I28"/>
  <sheetViews>
    <sheetView workbookViewId="0">
      <selection activeCell="I6" sqref="I6"/>
    </sheetView>
  </sheetViews>
  <sheetFormatPr defaultColWidth="9" defaultRowHeight="14.25"/>
  <cols>
    <col min="1" max="1" width="23.5" style="2" customWidth="true"/>
    <col min="2" max="9" width="6.25" style="2" customWidth="true"/>
    <col min="10" max="16384" width="9" style="2"/>
  </cols>
  <sheetData>
    <row r="1" ht="39.95" customHeight="true" spans="1:1">
      <c r="A1" s="6" t="s">
        <v>592</v>
      </c>
    </row>
    <row r="2" s="1" customFormat="true" ht="30" customHeight="true" spans="1:9">
      <c r="A2" s="139" t="s">
        <v>508</v>
      </c>
      <c r="B2" s="140" t="s">
        <v>543</v>
      </c>
      <c r="C2" s="140" t="s">
        <v>544</v>
      </c>
      <c r="D2" s="140" t="s">
        <v>545</v>
      </c>
      <c r="E2" s="37" t="s">
        <v>365</v>
      </c>
      <c r="F2" s="9" t="s">
        <v>366</v>
      </c>
      <c r="G2" s="38" t="s">
        <v>367</v>
      </c>
      <c r="H2" s="38" t="s">
        <v>368</v>
      </c>
      <c r="I2" s="38" t="s">
        <v>369</v>
      </c>
    </row>
    <row r="3" s="138" customFormat="true" ht="21.2" customHeight="true" spans="1:9">
      <c r="A3" s="141" t="s">
        <v>577</v>
      </c>
      <c r="B3" s="142">
        <v>100</v>
      </c>
      <c r="C3" s="142">
        <v>100</v>
      </c>
      <c r="D3" s="142">
        <v>100</v>
      </c>
      <c r="E3" s="142">
        <v>100</v>
      </c>
      <c r="F3" s="142">
        <v>100</v>
      </c>
      <c r="G3" s="142">
        <v>100</v>
      </c>
      <c r="H3" s="142">
        <v>100</v>
      </c>
      <c r="I3" s="150">
        <v>100</v>
      </c>
    </row>
    <row r="4" ht="21.2" customHeight="true" spans="1:9">
      <c r="A4" s="143" t="s">
        <v>578</v>
      </c>
      <c r="B4" s="144">
        <v>65.34</v>
      </c>
      <c r="C4" s="144">
        <v>68.11</v>
      </c>
      <c r="D4" s="144"/>
      <c r="E4" s="144"/>
      <c r="F4" s="144"/>
      <c r="G4" s="144"/>
      <c r="H4" s="144"/>
      <c r="I4" s="4"/>
    </row>
    <row r="5" ht="21.2" customHeight="true" spans="1:9">
      <c r="A5" s="143" t="s">
        <v>579</v>
      </c>
      <c r="B5" s="144">
        <v>34.66</v>
      </c>
      <c r="C5" s="144">
        <v>31.89</v>
      </c>
      <c r="D5" s="144"/>
      <c r="E5" s="144"/>
      <c r="F5" s="144"/>
      <c r="G5" s="144"/>
      <c r="H5" s="144"/>
      <c r="I5" s="4"/>
    </row>
    <row r="6" ht="21.2" customHeight="true" spans="1:9">
      <c r="A6" s="143" t="s">
        <v>580</v>
      </c>
      <c r="B6" s="144">
        <v>65.83</v>
      </c>
      <c r="C6" s="144">
        <v>68.77</v>
      </c>
      <c r="D6" s="144">
        <v>73.67</v>
      </c>
      <c r="E6" s="144">
        <v>71.51</v>
      </c>
      <c r="F6" s="144">
        <v>80.63</v>
      </c>
      <c r="G6" s="144">
        <v>78.52</v>
      </c>
      <c r="H6" s="144">
        <v>80.88</v>
      </c>
      <c r="I6" s="151">
        <v>84.72</v>
      </c>
    </row>
    <row r="7" ht="21.2" customHeight="true" spans="1:9">
      <c r="A7" s="145" t="s">
        <v>581</v>
      </c>
      <c r="B7" s="144"/>
      <c r="C7" s="144"/>
      <c r="D7" s="144"/>
      <c r="E7" s="144"/>
      <c r="F7" s="144"/>
      <c r="G7" s="144"/>
      <c r="H7" s="144"/>
      <c r="I7" s="4"/>
    </row>
    <row r="8" ht="21.2" customHeight="true" spans="1:9">
      <c r="A8" s="143" t="s">
        <v>582</v>
      </c>
      <c r="B8" s="144">
        <v>4.16</v>
      </c>
      <c r="C8" s="144">
        <v>3.57</v>
      </c>
      <c r="D8" s="144">
        <v>2.97</v>
      </c>
      <c r="E8" s="144">
        <v>3.7</v>
      </c>
      <c r="F8" s="144">
        <v>9.3</v>
      </c>
      <c r="G8" s="144">
        <v>13.820014695327</v>
      </c>
      <c r="H8" s="144">
        <v>13.85</v>
      </c>
      <c r="I8" s="151">
        <v>23.1086408000074</v>
      </c>
    </row>
    <row r="9" ht="21.2" customHeight="true" spans="1:9">
      <c r="A9" s="143" t="s">
        <v>583</v>
      </c>
      <c r="B9" s="144">
        <v>35.59</v>
      </c>
      <c r="C9" s="144">
        <v>35.02</v>
      </c>
      <c r="D9" s="144">
        <v>31.43</v>
      </c>
      <c r="E9" s="144">
        <v>31.27</v>
      </c>
      <c r="F9" s="144">
        <v>32.07</v>
      </c>
      <c r="G9" s="144">
        <v>33.6</v>
      </c>
      <c r="H9" s="144">
        <v>38.05</v>
      </c>
      <c r="I9" s="151">
        <v>34.5748170416515</v>
      </c>
    </row>
    <row r="10" ht="21.2" customHeight="true" spans="1:9">
      <c r="A10" s="143" t="s">
        <v>584</v>
      </c>
      <c r="B10" s="144">
        <v>60.25</v>
      </c>
      <c r="C10" s="144">
        <v>61.4</v>
      </c>
      <c r="D10" s="144">
        <v>65.61</v>
      </c>
      <c r="E10" s="144">
        <v>65.53</v>
      </c>
      <c r="F10" s="144">
        <v>58.63</v>
      </c>
      <c r="G10" s="144">
        <v>52.58</v>
      </c>
      <c r="H10" s="144">
        <v>48.1</v>
      </c>
      <c r="I10" s="151">
        <v>42.3165357648287</v>
      </c>
    </row>
    <row r="11" ht="21.2" customHeight="true" spans="1:9">
      <c r="A11" s="145" t="s">
        <v>585</v>
      </c>
      <c r="B11" s="144"/>
      <c r="C11" s="144"/>
      <c r="D11" s="144"/>
      <c r="E11" s="147"/>
      <c r="F11" s="147"/>
      <c r="G11" s="147"/>
      <c r="H11" s="147"/>
      <c r="I11" s="4"/>
    </row>
    <row r="12" ht="21.2" customHeight="true" spans="1:9">
      <c r="A12" s="143" t="s">
        <v>586</v>
      </c>
      <c r="B12" s="144">
        <v>8.09</v>
      </c>
      <c r="C12" s="144">
        <v>7.07</v>
      </c>
      <c r="D12" s="144">
        <v>5.53</v>
      </c>
      <c r="E12" s="144">
        <v>5.67</v>
      </c>
      <c r="F12" s="144">
        <v>5.3</v>
      </c>
      <c r="G12" s="144">
        <v>4.83775266211541</v>
      </c>
      <c r="H12" s="144">
        <v>4.77</v>
      </c>
      <c r="I12" s="151">
        <v>1.14</v>
      </c>
    </row>
    <row r="13" ht="21.2" customHeight="true" spans="1:9">
      <c r="A13" s="143" t="s">
        <v>587</v>
      </c>
      <c r="B13" s="144">
        <v>0.71</v>
      </c>
      <c r="C13" s="144">
        <v>0.37</v>
      </c>
      <c r="D13" s="144">
        <v>0.31</v>
      </c>
      <c r="E13" s="144">
        <v>0.4</v>
      </c>
      <c r="F13" s="144">
        <v>0.36</v>
      </c>
      <c r="G13" s="144">
        <v>0.221953972543771</v>
      </c>
      <c r="H13" s="144">
        <v>0.2</v>
      </c>
      <c r="I13" s="151">
        <v>0.18</v>
      </c>
    </row>
    <row r="14" ht="21.2" customHeight="true" spans="1:9">
      <c r="A14" s="143" t="s">
        <v>588</v>
      </c>
      <c r="B14" s="144">
        <v>91.2</v>
      </c>
      <c r="C14" s="144">
        <v>92.56</v>
      </c>
      <c r="D14" s="144">
        <v>94.16</v>
      </c>
      <c r="E14" s="144">
        <v>93.93</v>
      </c>
      <c r="F14" s="144">
        <v>94.34</v>
      </c>
      <c r="G14" s="144">
        <v>94.9402933653408</v>
      </c>
      <c r="H14" s="144">
        <v>95.03</v>
      </c>
      <c r="I14" s="151">
        <v>98.67</v>
      </c>
    </row>
    <row r="15" ht="21.2" customHeight="true" spans="1:9">
      <c r="A15" s="143" t="s">
        <v>589</v>
      </c>
      <c r="B15" s="144">
        <v>34.17</v>
      </c>
      <c r="C15" s="144">
        <v>31.23</v>
      </c>
      <c r="D15" s="144">
        <v>26.33</v>
      </c>
      <c r="E15" s="144">
        <v>28.49</v>
      </c>
      <c r="F15" s="144">
        <v>19.37</v>
      </c>
      <c r="G15" s="144">
        <v>21.48</v>
      </c>
      <c r="H15" s="144">
        <v>19.12</v>
      </c>
      <c r="I15" s="151">
        <v>15.28</v>
      </c>
    </row>
    <row r="16" s="138" customFormat="true" ht="21.2" customHeight="true" spans="1:9">
      <c r="A16" s="146" t="s">
        <v>590</v>
      </c>
      <c r="B16" s="147">
        <v>113.73</v>
      </c>
      <c r="C16" s="147">
        <v>123.33</v>
      </c>
      <c r="D16" s="147"/>
      <c r="E16" s="147"/>
      <c r="F16" s="147"/>
      <c r="G16" s="147"/>
      <c r="H16" s="147"/>
      <c r="I16" s="152"/>
    </row>
    <row r="17" ht="21.2" customHeight="true" spans="1:9">
      <c r="A17" s="143" t="s">
        <v>578</v>
      </c>
      <c r="B17" s="144">
        <v>108.63</v>
      </c>
      <c r="C17" s="144">
        <v>128.56</v>
      </c>
      <c r="D17" s="144"/>
      <c r="E17" s="144"/>
      <c r="F17" s="144"/>
      <c r="G17" s="144"/>
      <c r="H17" s="144"/>
      <c r="I17" s="4"/>
    </row>
    <row r="18" ht="21.2" customHeight="true" spans="1:9">
      <c r="A18" s="143" t="s">
        <v>579</v>
      </c>
      <c r="B18" s="144">
        <v>124.78</v>
      </c>
      <c r="C18" s="144">
        <v>113.46</v>
      </c>
      <c r="D18" s="144"/>
      <c r="E18" s="144"/>
      <c r="F18" s="144"/>
      <c r="G18" s="144"/>
      <c r="H18" s="144"/>
      <c r="I18" s="4"/>
    </row>
    <row r="19" ht="21.2" customHeight="true" spans="1:9">
      <c r="A19" s="143" t="s">
        <v>580</v>
      </c>
      <c r="B19" s="144">
        <v>115.87</v>
      </c>
      <c r="C19" s="144">
        <v>128.69</v>
      </c>
      <c r="D19" s="144">
        <v>120.35</v>
      </c>
      <c r="E19" s="144">
        <v>118.8</v>
      </c>
      <c r="F19" s="144">
        <v>128.5</v>
      </c>
      <c r="G19" s="144">
        <v>130.86</v>
      </c>
      <c r="H19" s="144">
        <v>123.8</v>
      </c>
      <c r="I19" s="151">
        <v>129.52</v>
      </c>
    </row>
    <row r="20" ht="21.2" customHeight="true" spans="1:9">
      <c r="A20" s="145" t="s">
        <v>581</v>
      </c>
      <c r="B20" s="144"/>
      <c r="C20" s="144"/>
      <c r="D20" s="144"/>
      <c r="E20" s="147"/>
      <c r="F20" s="147"/>
      <c r="G20" s="147"/>
      <c r="H20" s="147"/>
      <c r="I20" s="151"/>
    </row>
    <row r="21" ht="21.2" customHeight="true" spans="1:9">
      <c r="A21" s="143" t="s">
        <v>582</v>
      </c>
      <c r="B21" s="144">
        <v>128.5</v>
      </c>
      <c r="C21" s="144">
        <v>110.53</v>
      </c>
      <c r="D21" s="144">
        <v>109.19</v>
      </c>
      <c r="E21" s="144">
        <v>116.63</v>
      </c>
      <c r="F21" s="144">
        <v>119.99</v>
      </c>
      <c r="G21" s="144">
        <v>174.85</v>
      </c>
      <c r="H21" s="144">
        <v>87.5</v>
      </c>
      <c r="I21" s="151">
        <v>159.8</v>
      </c>
    </row>
    <row r="22" ht="21.2" customHeight="true" spans="1:9">
      <c r="A22" s="143" t="s">
        <v>583</v>
      </c>
      <c r="B22" s="144">
        <v>115.7</v>
      </c>
      <c r="C22" s="144">
        <v>126.64</v>
      </c>
      <c r="D22" s="144">
        <v>107.49</v>
      </c>
      <c r="E22" s="144">
        <v>120.47</v>
      </c>
      <c r="F22" s="144">
        <v>124.83</v>
      </c>
      <c r="G22" s="144">
        <v>126.59</v>
      </c>
      <c r="H22" s="144">
        <v>143.2</v>
      </c>
      <c r="I22" s="151">
        <v>113.6</v>
      </c>
    </row>
    <row r="23" ht="21.2" customHeight="true" spans="1:9">
      <c r="A23" s="143" t="s">
        <v>584</v>
      </c>
      <c r="B23" s="144">
        <v>115.73</v>
      </c>
      <c r="C23" s="144">
        <v>131.16</v>
      </c>
      <c r="D23" s="144">
        <v>127.81</v>
      </c>
      <c r="E23" s="144">
        <v>118.09</v>
      </c>
      <c r="F23" s="144">
        <v>130.57</v>
      </c>
      <c r="G23" s="144">
        <v>125.96</v>
      </c>
      <c r="H23" s="144">
        <v>126</v>
      </c>
      <c r="I23" s="151">
        <v>133.2</v>
      </c>
    </row>
    <row r="24" ht="21.2" customHeight="true" spans="1:9">
      <c r="A24" s="145" t="s">
        <v>585</v>
      </c>
      <c r="B24" s="144"/>
      <c r="C24" s="144"/>
      <c r="D24" s="144"/>
      <c r="E24" s="147"/>
      <c r="F24" s="147"/>
      <c r="G24" s="147"/>
      <c r="H24" s="147"/>
      <c r="I24" s="151"/>
    </row>
    <row r="25" ht="21.2" customHeight="true" spans="1:9">
      <c r="A25" s="143" t="s">
        <v>586</v>
      </c>
      <c r="B25" s="144">
        <v>120.32</v>
      </c>
      <c r="C25" s="144">
        <v>112.35</v>
      </c>
      <c r="D25" s="144">
        <v>104.27</v>
      </c>
      <c r="E25" s="144">
        <v>112.12</v>
      </c>
      <c r="F25" s="144">
        <v>125.6</v>
      </c>
      <c r="G25" s="144">
        <v>111.99</v>
      </c>
      <c r="H25" s="144">
        <v>110</v>
      </c>
      <c r="I25" s="151">
        <v>112.3</v>
      </c>
    </row>
    <row r="26" ht="21.2" customHeight="true" spans="1:9">
      <c r="A26" s="143" t="s">
        <v>587</v>
      </c>
      <c r="B26" s="144">
        <v>95.99</v>
      </c>
      <c r="C26" s="144">
        <v>67.36</v>
      </c>
      <c r="D26" s="144">
        <v>105.88</v>
      </c>
      <c r="E26" s="144">
        <v>-119.03</v>
      </c>
      <c r="F26" s="144">
        <v>118.39</v>
      </c>
      <c r="G26" s="144">
        <v>92.81</v>
      </c>
      <c r="H26" s="144">
        <v>112</v>
      </c>
      <c r="I26" s="151">
        <v>143.1</v>
      </c>
    </row>
    <row r="27" ht="21.2" customHeight="true" spans="1:9">
      <c r="A27" s="143" t="s">
        <v>588</v>
      </c>
      <c r="B27" s="144">
        <v>134.84</v>
      </c>
      <c r="C27" s="144">
        <v>130.62</v>
      </c>
      <c r="D27" s="144">
        <v>121.65</v>
      </c>
      <c r="E27" s="144">
        <v>119.34</v>
      </c>
      <c r="F27" s="144">
        <v>128.69</v>
      </c>
      <c r="G27" s="144">
        <v>147.1</v>
      </c>
      <c r="H27" s="144">
        <v>124.57</v>
      </c>
      <c r="I27" s="151">
        <v>131.13</v>
      </c>
    </row>
    <row r="28" ht="21.2" customHeight="true" spans="1:9">
      <c r="A28" s="148" t="s">
        <v>589</v>
      </c>
      <c r="B28" s="149">
        <v>109.85</v>
      </c>
      <c r="C28" s="149">
        <v>113</v>
      </c>
      <c r="D28" s="149">
        <v>107.7</v>
      </c>
      <c r="E28" s="149">
        <v>108</v>
      </c>
      <c r="F28" s="149">
        <v>113.2</v>
      </c>
      <c r="G28" s="149">
        <v>106.8</v>
      </c>
      <c r="H28" s="149">
        <v>112.3</v>
      </c>
      <c r="I28" s="149">
        <v>108.29</v>
      </c>
    </row>
  </sheetData>
  <pageMargins left="1.14" right="0.94" top="1.38" bottom="1.38" header="0.51" footer="1.1"/>
  <pageSetup paperSize="9" firstPageNumber="233" orientation="portrait" useFirstPageNumber="true"/>
  <headerFooter alignWithMargins="0">
    <oddFooter>&amp;C234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9"/>
  </sheetPr>
  <dimension ref="A1:I51"/>
  <sheetViews>
    <sheetView workbookViewId="0">
      <selection activeCell="C10" sqref="C10"/>
    </sheetView>
  </sheetViews>
  <sheetFormatPr defaultColWidth="9" defaultRowHeight="14.25"/>
  <cols>
    <col min="1" max="1" width="24.25" style="47" customWidth="true"/>
    <col min="2" max="3" width="6" style="47" customWidth="true"/>
    <col min="4" max="4" width="6" style="113" customWidth="true"/>
    <col min="5" max="7" width="6" style="47" customWidth="true"/>
    <col min="8" max="8" width="6" style="114" customWidth="true"/>
    <col min="9" max="9" width="6" style="47" customWidth="true"/>
    <col min="10" max="11" width="9.625" style="47"/>
    <col min="12" max="16384" width="9" style="47"/>
  </cols>
  <sheetData>
    <row r="1" ht="39.95" customHeight="true" spans="1:1">
      <c r="A1" s="6" t="s">
        <v>593</v>
      </c>
    </row>
    <row r="2" s="45" customFormat="true" ht="30" customHeight="true" spans="1:9">
      <c r="A2" s="7" t="s">
        <v>508</v>
      </c>
      <c r="B2" s="9" t="s">
        <v>370</v>
      </c>
      <c r="C2" s="9" t="s">
        <v>371</v>
      </c>
      <c r="D2" s="9" t="s">
        <v>372</v>
      </c>
      <c r="E2" s="9" t="s">
        <v>373</v>
      </c>
      <c r="F2" s="127" t="s">
        <v>374</v>
      </c>
      <c r="G2" s="127" t="s">
        <v>375</v>
      </c>
      <c r="H2" s="128" t="s">
        <v>3</v>
      </c>
      <c r="I2" s="128" t="s">
        <v>376</v>
      </c>
    </row>
    <row r="3" s="46" customFormat="true" ht="20.1" customHeight="true" spans="1:9">
      <c r="A3" s="115" t="s">
        <v>577</v>
      </c>
      <c r="B3" s="116">
        <v>100</v>
      </c>
      <c r="C3" s="116">
        <v>100</v>
      </c>
      <c r="D3" s="117">
        <v>100</v>
      </c>
      <c r="E3" s="117">
        <v>100</v>
      </c>
      <c r="F3" s="117">
        <v>100</v>
      </c>
      <c r="G3" s="117">
        <v>100</v>
      </c>
      <c r="H3" s="129">
        <v>100</v>
      </c>
      <c r="I3" s="129">
        <v>100</v>
      </c>
    </row>
    <row r="4" ht="20.1" customHeight="true" spans="1:9">
      <c r="A4" s="36" t="s">
        <v>578</v>
      </c>
      <c r="B4" s="118"/>
      <c r="C4" s="118"/>
      <c r="D4" s="119"/>
      <c r="E4" s="119"/>
      <c r="F4" s="119"/>
      <c r="G4" s="119"/>
      <c r="H4" s="130"/>
      <c r="I4" s="130"/>
    </row>
    <row r="5" ht="20.1" customHeight="true" spans="1:9">
      <c r="A5" s="36" t="s">
        <v>579</v>
      </c>
      <c r="B5" s="118"/>
      <c r="C5" s="118"/>
      <c r="D5" s="119"/>
      <c r="E5" s="119"/>
      <c r="F5" s="119"/>
      <c r="G5" s="119"/>
      <c r="H5" s="130"/>
      <c r="I5" s="130"/>
    </row>
    <row r="6" ht="20.1" customHeight="true" spans="1:9">
      <c r="A6" s="36" t="s">
        <v>580</v>
      </c>
      <c r="B6" s="118">
        <v>84.6410451936162</v>
      </c>
      <c r="C6" s="118">
        <v>85.1922311774636</v>
      </c>
      <c r="D6" s="119">
        <v>86.1</v>
      </c>
      <c r="E6" s="119">
        <v>81.3787542593264</v>
      </c>
      <c r="F6" s="119">
        <v>71.4515596978454</v>
      </c>
      <c r="G6" s="119">
        <v>79.0550010651651</v>
      </c>
      <c r="H6" s="130">
        <v>93.0780620008773</v>
      </c>
      <c r="I6" s="130">
        <v>94.5030460952759</v>
      </c>
    </row>
    <row r="7" s="46" customFormat="true" ht="18.95" customHeight="true" spans="1:9">
      <c r="A7" s="120" t="s">
        <v>581</v>
      </c>
      <c r="B7" s="121"/>
      <c r="C7" s="121"/>
      <c r="D7" s="117"/>
      <c r="E7" s="117"/>
      <c r="F7" s="117"/>
      <c r="G7" s="117"/>
      <c r="H7" s="129"/>
      <c r="I7" s="129"/>
    </row>
    <row r="8" ht="18.95" customHeight="true" spans="1:9">
      <c r="A8" s="36" t="s">
        <v>582</v>
      </c>
      <c r="B8" s="118">
        <v>18.7948941029745</v>
      </c>
      <c r="C8" s="118">
        <v>18.1920632717605</v>
      </c>
      <c r="D8" s="119">
        <v>19.884135474544</v>
      </c>
      <c r="E8" s="119">
        <v>29.8701806070839</v>
      </c>
      <c r="F8" s="119">
        <v>50.9305608099067</v>
      </c>
      <c r="G8" s="119">
        <v>46.0383573378157</v>
      </c>
      <c r="H8" s="130">
        <v>40.5828725201752</v>
      </c>
      <c r="I8" s="130">
        <v>38.2214119126521</v>
      </c>
    </row>
    <row r="9" ht="18.95" customHeight="true" spans="1:9">
      <c r="A9" s="36" t="s">
        <v>583</v>
      </c>
      <c r="B9" s="118">
        <v>39.0537789679421</v>
      </c>
      <c r="C9" s="118">
        <v>36.8989191295349</v>
      </c>
      <c r="D9" s="119">
        <v>36.6932696506776</v>
      </c>
      <c r="E9" s="119">
        <v>32.7562892489525</v>
      </c>
      <c r="F9" s="119">
        <v>26.0081462132103</v>
      </c>
      <c r="G9" s="119">
        <v>31.773048040616</v>
      </c>
      <c r="H9" s="130">
        <v>34.6224323243993</v>
      </c>
      <c r="I9" s="130">
        <v>36.4772459791753</v>
      </c>
    </row>
    <row r="10" ht="18.95" customHeight="true" spans="1:9">
      <c r="A10" s="36" t="s">
        <v>584</v>
      </c>
      <c r="B10" s="118">
        <v>42.1513269290835</v>
      </c>
      <c r="C10" s="118">
        <v>44.9090175987046</v>
      </c>
      <c r="D10" s="119">
        <v>43.4225948747784</v>
      </c>
      <c r="E10" s="119">
        <v>37.3735301439636</v>
      </c>
      <c r="F10" s="119">
        <v>23.0612929768831</v>
      </c>
      <c r="G10" s="119">
        <v>22.1885946215683</v>
      </c>
      <c r="H10" s="130">
        <v>24.7946951554255</v>
      </c>
      <c r="I10" s="130">
        <v>25.3013421081727</v>
      </c>
    </row>
    <row r="11" s="46" customFormat="true" ht="18.95" customHeight="true" spans="1:9">
      <c r="A11" s="120" t="s">
        <v>585</v>
      </c>
      <c r="B11" s="117"/>
      <c r="C11" s="117"/>
      <c r="D11" s="117"/>
      <c r="E11" s="117"/>
      <c r="F11" s="117"/>
      <c r="G11" s="117"/>
      <c r="H11" s="129"/>
      <c r="I11" s="129"/>
    </row>
    <row r="12" ht="18.95" customHeight="true" spans="1:9">
      <c r="A12" s="36" t="s">
        <v>586</v>
      </c>
      <c r="B12" s="118">
        <v>1.32727281047029</v>
      </c>
      <c r="C12" s="118">
        <v>0.915989705153282</v>
      </c>
      <c r="D12" s="119">
        <v>0.99251701161303</v>
      </c>
      <c r="E12" s="119">
        <v>0.88869492466307</v>
      </c>
      <c r="F12" s="119">
        <v>2.76795792184667</v>
      </c>
      <c r="G12" s="119">
        <v>1.99653721284019</v>
      </c>
      <c r="H12" s="130">
        <v>0.226799981652242</v>
      </c>
      <c r="I12" s="130">
        <v>1.2485526235961</v>
      </c>
    </row>
    <row r="13" ht="20.1" customHeight="true" spans="1:9">
      <c r="A13" s="36" t="s">
        <v>587</v>
      </c>
      <c r="B13" s="118">
        <v>0.222003602301931</v>
      </c>
      <c r="C13" s="118">
        <v>0.27896365316911</v>
      </c>
      <c r="D13" s="119">
        <v>0.318792032223008</v>
      </c>
      <c r="E13" s="119">
        <v>0.0115616599992697</v>
      </c>
      <c r="F13" s="119">
        <v>0</v>
      </c>
      <c r="G13" s="119">
        <v>0</v>
      </c>
      <c r="H13" s="130"/>
      <c r="I13" s="130">
        <v>0</v>
      </c>
    </row>
    <row r="14" ht="20.1" customHeight="true" spans="1:9">
      <c r="A14" s="36" t="s">
        <v>588</v>
      </c>
      <c r="B14" s="118">
        <v>98.45</v>
      </c>
      <c r="C14" s="118">
        <v>98.8050466416776</v>
      </c>
      <c r="D14" s="119">
        <v>98.688690956164</v>
      </c>
      <c r="E14" s="119">
        <v>99.0997434153377</v>
      </c>
      <c r="F14" s="119">
        <v>97.2320420781533</v>
      </c>
      <c r="G14" s="119">
        <v>98.0034627871598</v>
      </c>
      <c r="H14" s="130">
        <v>99.7732000183478</v>
      </c>
      <c r="I14" s="130">
        <v>98.7514473764039</v>
      </c>
    </row>
    <row r="15" ht="20.1" customHeight="true" spans="1:9">
      <c r="A15" s="36" t="s">
        <v>589</v>
      </c>
      <c r="B15" s="118">
        <v>15.3589548063838</v>
      </c>
      <c r="C15" s="118">
        <v>14.8077688225364</v>
      </c>
      <c r="D15" s="118">
        <v>13.9</v>
      </c>
      <c r="E15" s="118">
        <v>18.6212457406736</v>
      </c>
      <c r="F15" s="118">
        <v>28.5484403021546</v>
      </c>
      <c r="G15" s="118">
        <v>20.9449989348349</v>
      </c>
      <c r="H15" s="131">
        <v>6.92193799912275</v>
      </c>
      <c r="I15" s="131">
        <v>5.49695390472405</v>
      </c>
    </row>
    <row r="16" s="46" customFormat="true" ht="20.1" customHeight="true" spans="1:9">
      <c r="A16" s="122" t="s">
        <v>590</v>
      </c>
      <c r="B16" s="121"/>
      <c r="C16" s="121"/>
      <c r="D16" s="117"/>
      <c r="E16" s="117"/>
      <c r="F16" s="117"/>
      <c r="G16" s="117"/>
      <c r="H16" s="129"/>
      <c r="I16" s="129"/>
    </row>
    <row r="17" ht="20.1" customHeight="true" spans="1:9">
      <c r="A17" s="36" t="s">
        <v>578</v>
      </c>
      <c r="B17" s="118"/>
      <c r="C17" s="118"/>
      <c r="D17" s="119"/>
      <c r="E17" s="119"/>
      <c r="F17" s="119"/>
      <c r="G17" s="119"/>
      <c r="H17" s="130"/>
      <c r="I17" s="130"/>
    </row>
    <row r="18" ht="20.1" customHeight="true" spans="1:9">
      <c r="A18" s="36" t="s">
        <v>579</v>
      </c>
      <c r="B18" s="118"/>
      <c r="C18" s="118"/>
      <c r="D18" s="119"/>
      <c r="E18" s="119"/>
      <c r="F18" s="119"/>
      <c r="G18" s="119"/>
      <c r="H18" s="130"/>
      <c r="I18" s="130"/>
    </row>
    <row r="19" ht="20.1" customHeight="true" spans="1:9">
      <c r="A19" s="36" t="s">
        <v>580</v>
      </c>
      <c r="B19" s="118">
        <v>118.13</v>
      </c>
      <c r="C19" s="118">
        <v>111.9</v>
      </c>
      <c r="D19" s="119">
        <v>104.331692482094</v>
      </c>
      <c r="E19" s="119">
        <v>106.6</v>
      </c>
      <c r="F19" s="132">
        <v>97.6975016421569</v>
      </c>
      <c r="G19" s="119">
        <v>121.818153287797</v>
      </c>
      <c r="H19" s="130">
        <v>121.1</v>
      </c>
      <c r="I19" s="130">
        <v>126.949468333046</v>
      </c>
    </row>
    <row r="20" s="46" customFormat="true" ht="20.1" customHeight="true" spans="1:9">
      <c r="A20" s="120" t="s">
        <v>581</v>
      </c>
      <c r="B20" s="121"/>
      <c r="C20" s="121"/>
      <c r="D20" s="121"/>
      <c r="E20" s="121"/>
      <c r="F20" s="133"/>
      <c r="G20" s="117"/>
      <c r="H20" s="129"/>
      <c r="I20" s="129"/>
    </row>
    <row r="21" ht="20.1" customHeight="true" spans="1:9">
      <c r="A21" s="36" t="s">
        <v>582</v>
      </c>
      <c r="B21" s="118">
        <v>117.13</v>
      </c>
      <c r="C21" s="118">
        <v>100.6</v>
      </c>
      <c r="D21" s="118">
        <v>114.3</v>
      </c>
      <c r="E21" s="118">
        <v>123.9</v>
      </c>
      <c r="F21" s="132">
        <v>110.55652598506</v>
      </c>
      <c r="G21" s="119">
        <v>118.1</v>
      </c>
      <c r="H21" s="130">
        <v>101.5</v>
      </c>
      <c r="I21" s="130">
        <v>124.791724137931</v>
      </c>
    </row>
    <row r="22" ht="20.1" customHeight="true" spans="1:9">
      <c r="A22" s="36" t="s">
        <v>583</v>
      </c>
      <c r="B22" s="118">
        <v>115.95</v>
      </c>
      <c r="C22" s="118">
        <v>117.2</v>
      </c>
      <c r="D22" s="118">
        <v>95.7</v>
      </c>
      <c r="E22" s="118">
        <v>90.8</v>
      </c>
      <c r="F22" s="132">
        <v>85.4803593591277</v>
      </c>
      <c r="G22" s="119">
        <v>170.2</v>
      </c>
      <c r="H22" s="130">
        <v>134.2</v>
      </c>
      <c r="I22" s="130">
        <v>122.341379310345</v>
      </c>
    </row>
    <row r="23" ht="20.1" customHeight="true" spans="1:9">
      <c r="A23" s="36" t="s">
        <v>584</v>
      </c>
      <c r="B23" s="118">
        <v>123.87</v>
      </c>
      <c r="C23" s="118">
        <v>113</v>
      </c>
      <c r="D23" s="118">
        <v>102.4</v>
      </c>
      <c r="E23" s="118">
        <v>109.507892712077</v>
      </c>
      <c r="F23" s="132">
        <v>84.4230937105029</v>
      </c>
      <c r="G23" s="119">
        <v>112.226850941338</v>
      </c>
      <c r="H23" s="130">
        <v>143.005417886911</v>
      </c>
      <c r="I23" s="130">
        <v>136.394827586207</v>
      </c>
    </row>
    <row r="24" s="46" customFormat="true" ht="20.1" customHeight="true" spans="1:9">
      <c r="A24" s="120" t="s">
        <v>585</v>
      </c>
      <c r="B24" s="121"/>
      <c r="C24" s="121"/>
      <c r="D24" s="121"/>
      <c r="E24" s="121"/>
      <c r="F24" s="133"/>
      <c r="G24" s="121"/>
      <c r="H24" s="129"/>
      <c r="I24" s="129"/>
    </row>
    <row r="25" ht="20.1" customHeight="true" spans="1:9">
      <c r="A25" s="36" t="s">
        <v>586</v>
      </c>
      <c r="B25" s="118">
        <v>110.94</v>
      </c>
      <c r="C25" s="118">
        <v>100.1</v>
      </c>
      <c r="D25" s="118">
        <v>111.6</v>
      </c>
      <c r="E25" s="118">
        <v>118.4</v>
      </c>
      <c r="F25" s="132">
        <v>42.0971603519587</v>
      </c>
      <c r="G25" s="119">
        <v>97.703417484555</v>
      </c>
      <c r="H25" s="130">
        <v>83.9</v>
      </c>
      <c r="I25" s="130">
        <v>102.594482758621</v>
      </c>
    </row>
    <row r="26" ht="20.1" customHeight="true" spans="1:9">
      <c r="A26" s="36" t="s">
        <v>587</v>
      </c>
      <c r="B26" s="118">
        <v>140</v>
      </c>
      <c r="C26" s="118">
        <v>136.7</v>
      </c>
      <c r="D26" s="118">
        <v>118.4</v>
      </c>
      <c r="E26" s="118">
        <v>110</v>
      </c>
      <c r="F26" s="132">
        <v>31.323391521197</v>
      </c>
      <c r="G26" s="119">
        <v>0</v>
      </c>
      <c r="H26" s="130">
        <v>0</v>
      </c>
      <c r="I26" s="130">
        <v>0</v>
      </c>
    </row>
    <row r="27" ht="20.1" customHeight="true" spans="1:9">
      <c r="A27" s="36" t="s">
        <v>588</v>
      </c>
      <c r="B27" s="118">
        <v>118.19</v>
      </c>
      <c r="C27" s="118">
        <v>112.02959765124</v>
      </c>
      <c r="D27" s="119">
        <v>103.997929498282</v>
      </c>
      <c r="E27" s="119">
        <v>106.50427852704</v>
      </c>
      <c r="F27" s="130">
        <v>98.1013955346643</v>
      </c>
      <c r="G27" s="119">
        <v>130.259225172226</v>
      </c>
      <c r="H27" s="130">
        <v>122.093583406977</v>
      </c>
      <c r="I27" s="130">
        <v>110.017586206897</v>
      </c>
    </row>
    <row r="28" ht="20.1" customHeight="true" spans="1:9">
      <c r="A28" s="123" t="s">
        <v>589</v>
      </c>
      <c r="B28" s="124">
        <v>106.9</v>
      </c>
      <c r="C28" s="124">
        <v>105.589393939394</v>
      </c>
      <c r="D28" s="124">
        <v>102.430279420001</v>
      </c>
      <c r="E28" s="124">
        <v>102.5</v>
      </c>
      <c r="F28" s="134">
        <v>88.9632857516725</v>
      </c>
      <c r="G28" s="124">
        <v>103.308148038957</v>
      </c>
      <c r="H28" s="134">
        <v>99.3145807371823</v>
      </c>
      <c r="I28" s="134">
        <v>92.2557939874094</v>
      </c>
    </row>
    <row r="29" ht="16.5" customHeight="true" spans="1:8">
      <c r="A29" s="125" t="s">
        <v>594</v>
      </c>
      <c r="B29" s="125"/>
      <c r="C29" s="125"/>
      <c r="D29" s="125"/>
      <c r="E29" s="125"/>
      <c r="F29" s="125"/>
      <c r="G29" s="125"/>
      <c r="H29" s="135"/>
    </row>
    <row r="30" ht="25.5" customHeight="true" spans="1:8">
      <c r="A30" s="126" t="s">
        <v>595</v>
      </c>
      <c r="B30" s="126"/>
      <c r="C30" s="126"/>
      <c r="D30" s="126"/>
      <c r="E30" s="126"/>
      <c r="F30" s="126"/>
      <c r="G30" s="126"/>
      <c r="H30" s="136"/>
    </row>
    <row r="31" spans="8:8">
      <c r="H31" s="137"/>
    </row>
    <row r="32" spans="8:8">
      <c r="H32" s="137"/>
    </row>
    <row r="33" spans="8:8">
      <c r="H33" s="137"/>
    </row>
    <row r="34" spans="8:8">
      <c r="H34" s="137"/>
    </row>
    <row r="35" spans="8:8">
      <c r="H35" s="137"/>
    </row>
    <row r="36" spans="8:8">
      <c r="H36" s="137"/>
    </row>
    <row r="37" spans="8:8">
      <c r="H37" s="137"/>
    </row>
    <row r="38" spans="8:8">
      <c r="H38" s="137"/>
    </row>
    <row r="39" spans="8:8">
      <c r="H39" s="137"/>
    </row>
    <row r="40" spans="8:8">
      <c r="H40" s="137"/>
    </row>
    <row r="41" spans="8:8">
      <c r="H41" s="137"/>
    </row>
    <row r="42" spans="8:8">
      <c r="H42" s="137"/>
    </row>
    <row r="43" spans="8:8">
      <c r="H43" s="137"/>
    </row>
    <row r="44" spans="8:8">
      <c r="H44" s="137"/>
    </row>
    <row r="45" spans="8:8">
      <c r="H45" s="137"/>
    </row>
    <row r="46" spans="8:8">
      <c r="H46" s="137"/>
    </row>
    <row r="47" spans="8:8">
      <c r="H47" s="137"/>
    </row>
    <row r="48" spans="8:8">
      <c r="H48" s="137"/>
    </row>
    <row r="49" spans="8:8">
      <c r="H49" s="137"/>
    </row>
    <row r="50" spans="8:8">
      <c r="H50" s="137"/>
    </row>
    <row r="51" spans="8:8">
      <c r="H51" s="137"/>
    </row>
  </sheetData>
  <mergeCells count="2">
    <mergeCell ref="A29:H29"/>
    <mergeCell ref="A30:H30"/>
  </mergeCells>
  <pageMargins left="1.14" right="0.94" top="1.37777777777778" bottom="1.38" header="0.51" footer="1.1"/>
  <pageSetup paperSize="9" firstPageNumber="234" orientation="portrait" useFirstPageNumber="true"/>
  <headerFooter alignWithMargins="0">
    <oddFooter>&amp;C235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3"/>
  </sheetPr>
  <dimension ref="A1:N66"/>
  <sheetViews>
    <sheetView showZeros="0" zoomScale="115" zoomScaleNormal="115" workbookViewId="0">
      <selection activeCell="B15" sqref="B15"/>
    </sheetView>
  </sheetViews>
  <sheetFormatPr defaultColWidth="9" defaultRowHeight="15.75"/>
  <cols>
    <col min="1" max="1" width="30.75" style="310" customWidth="true"/>
    <col min="2" max="2" width="4.875" style="561" customWidth="true"/>
    <col min="3" max="3" width="3.375" style="561" customWidth="true"/>
    <col min="4" max="4" width="5.875" style="561" customWidth="true"/>
    <col min="5" max="5" width="6.875" style="310" customWidth="true"/>
    <col min="6" max="7" width="6" style="310" customWidth="true"/>
    <col min="8" max="8" width="6.75" style="310" customWidth="true"/>
    <col min="9" max="9" width="7.38333333333333" style="364" customWidth="true"/>
    <col min="10" max="16384" width="9" style="310"/>
  </cols>
  <sheetData>
    <row r="1" ht="18" customHeight="true" spans="1:9">
      <c r="A1" s="312" t="s">
        <v>104</v>
      </c>
      <c r="B1" s="312"/>
      <c r="C1" s="312"/>
      <c r="D1" s="312"/>
      <c r="E1" s="312"/>
      <c r="F1" s="312"/>
      <c r="G1" s="312"/>
      <c r="H1" s="312"/>
      <c r="I1" s="312"/>
    </row>
    <row r="2" customHeight="true" spans="2:9">
      <c r="B2" s="562" t="s">
        <v>105</v>
      </c>
      <c r="C2" s="562"/>
      <c r="D2" s="562"/>
      <c r="E2" s="451"/>
      <c r="H2" s="583" t="s">
        <v>34</v>
      </c>
      <c r="I2" s="583"/>
    </row>
    <row r="3" s="526" customFormat="true" ht="9" customHeight="true" spans="1:9">
      <c r="A3" s="563" t="s">
        <v>106</v>
      </c>
      <c r="B3" s="564" t="s">
        <v>107</v>
      </c>
      <c r="C3" s="565" t="s">
        <v>108</v>
      </c>
      <c r="D3" s="566"/>
      <c r="E3" s="584" t="s">
        <v>109</v>
      </c>
      <c r="F3" s="584" t="s">
        <v>110</v>
      </c>
      <c r="G3" s="584" t="s">
        <v>111</v>
      </c>
      <c r="H3" s="585" t="s">
        <v>112</v>
      </c>
      <c r="I3" s="591" t="s">
        <v>113</v>
      </c>
    </row>
    <row r="4" s="526" customFormat="true" ht="10.5" customHeight="true" spans="1:9">
      <c r="A4" s="567"/>
      <c r="B4" s="568"/>
      <c r="C4" s="569" t="s">
        <v>114</v>
      </c>
      <c r="D4" s="569" t="s">
        <v>115</v>
      </c>
      <c r="E4" s="586"/>
      <c r="F4" s="586"/>
      <c r="G4" s="586"/>
      <c r="H4" s="586"/>
      <c r="I4" s="592" t="s">
        <v>116</v>
      </c>
    </row>
    <row r="5" s="526" customFormat="true" ht="9" customHeight="true" spans="1:9">
      <c r="A5" s="567"/>
      <c r="B5" s="568"/>
      <c r="C5" s="568"/>
      <c r="D5" s="568"/>
      <c r="E5" s="586"/>
      <c r="F5" s="586"/>
      <c r="G5" s="586"/>
      <c r="H5" s="586"/>
      <c r="I5" s="593"/>
    </row>
    <row r="6" s="526" customFormat="true" ht="12" customHeight="true" spans="1:9">
      <c r="A6" s="570"/>
      <c r="B6" s="571"/>
      <c r="C6" s="571"/>
      <c r="D6" s="571"/>
      <c r="E6" s="587"/>
      <c r="F6" s="587"/>
      <c r="G6" s="587"/>
      <c r="H6" s="587"/>
      <c r="I6" s="594"/>
    </row>
    <row r="7" s="559" customFormat="true" ht="11.25" spans="1:14">
      <c r="A7" s="572" t="s">
        <v>117</v>
      </c>
      <c r="B7" s="573">
        <v>465</v>
      </c>
      <c r="C7" s="573">
        <v>58</v>
      </c>
      <c r="D7" s="573">
        <v>112346.2</v>
      </c>
      <c r="E7" s="588">
        <v>21246201.5</v>
      </c>
      <c r="F7" s="573">
        <v>3598404.96</v>
      </c>
      <c r="G7" s="573">
        <v>2042111.9</v>
      </c>
      <c r="H7" s="573">
        <v>25279436.9</v>
      </c>
      <c r="I7" s="573">
        <v>7827446.7</v>
      </c>
      <c r="J7" s="559">
        <f>C7-SUM(C8:C15)</f>
        <v>0</v>
      </c>
      <c r="K7" s="559">
        <f>D7-SUM(D8:D15)</f>
        <v>0</v>
      </c>
      <c r="L7" s="559">
        <f>E7-SUM(E8:E15)</f>
        <v>0</v>
      </c>
      <c r="N7" s="559">
        <f>G7-SUM(G8:G15)</f>
        <v>0</v>
      </c>
    </row>
    <row r="8" ht="9.75" customHeight="true" spans="1:9">
      <c r="A8" s="508" t="s">
        <v>43</v>
      </c>
      <c r="B8" s="574"/>
      <c r="C8" s="575"/>
      <c r="D8" s="575"/>
      <c r="E8" s="575"/>
      <c r="F8" s="575"/>
      <c r="G8" s="575"/>
      <c r="H8" s="589"/>
      <c r="I8" s="589"/>
    </row>
    <row r="9" ht="9.75" customHeight="true" spans="1:9">
      <c r="A9" s="466" t="s">
        <v>118</v>
      </c>
      <c r="B9" s="436">
        <v>5</v>
      </c>
      <c r="C9" s="575">
        <v>2</v>
      </c>
      <c r="D9" s="575">
        <v>2770.1</v>
      </c>
      <c r="E9" s="575">
        <v>265269.5</v>
      </c>
      <c r="F9" s="575">
        <v>63870.44</v>
      </c>
      <c r="G9" s="575">
        <v>1148.1</v>
      </c>
      <c r="H9" s="589">
        <v>439502.4</v>
      </c>
      <c r="I9" s="589">
        <v>80121.6</v>
      </c>
    </row>
    <row r="10" ht="9.75" customHeight="true" spans="1:9">
      <c r="A10" s="466" t="s">
        <v>119</v>
      </c>
      <c r="B10" s="436">
        <v>0</v>
      </c>
      <c r="C10" s="575">
        <v>0</v>
      </c>
      <c r="D10" s="575">
        <v>0</v>
      </c>
      <c r="E10" s="575">
        <v>0</v>
      </c>
      <c r="F10" s="575">
        <v>0</v>
      </c>
      <c r="G10" s="575">
        <v>0</v>
      </c>
      <c r="H10" s="589">
        <v>0</v>
      </c>
      <c r="I10" s="589">
        <v>0</v>
      </c>
    </row>
    <row r="11" ht="9.75" customHeight="true" spans="1:9">
      <c r="A11" s="466" t="s">
        <v>120</v>
      </c>
      <c r="B11" s="436">
        <v>0</v>
      </c>
      <c r="C11" s="575">
        <v>0</v>
      </c>
      <c r="D11" s="575">
        <v>0</v>
      </c>
      <c r="E11" s="575">
        <v>0</v>
      </c>
      <c r="F11" s="575">
        <v>0</v>
      </c>
      <c r="G11" s="575">
        <v>0</v>
      </c>
      <c r="H11" s="589">
        <v>0</v>
      </c>
      <c r="I11" s="589">
        <v>0</v>
      </c>
    </row>
    <row r="12" ht="9.75" customHeight="true" spans="1:9">
      <c r="A12" s="466" t="s">
        <v>121</v>
      </c>
      <c r="B12" s="463">
        <v>375</v>
      </c>
      <c r="C12" s="575">
        <v>45</v>
      </c>
      <c r="D12" s="575">
        <v>95925.9</v>
      </c>
      <c r="E12" s="578">
        <v>17378620.9</v>
      </c>
      <c r="F12" s="578">
        <v>2081523.51</v>
      </c>
      <c r="G12" s="578">
        <v>1418736.5</v>
      </c>
      <c r="H12" s="590">
        <v>15110147</v>
      </c>
      <c r="I12" s="590">
        <v>5654749.7</v>
      </c>
    </row>
    <row r="13" ht="9.75" customHeight="true" spans="1:9">
      <c r="A13" s="466" t="s">
        <v>122</v>
      </c>
      <c r="B13" s="463">
        <v>39</v>
      </c>
      <c r="C13" s="575">
        <v>3</v>
      </c>
      <c r="D13" s="575">
        <v>3927.7</v>
      </c>
      <c r="E13" s="578">
        <v>2475806.1</v>
      </c>
      <c r="F13" s="578">
        <v>1297648.86</v>
      </c>
      <c r="G13" s="578">
        <v>513841.1</v>
      </c>
      <c r="H13" s="590">
        <v>8970069.4</v>
      </c>
      <c r="I13" s="590">
        <v>1688816.8</v>
      </c>
    </row>
    <row r="14" ht="9.75" customHeight="true" spans="1:9">
      <c r="A14" s="466" t="s">
        <v>123</v>
      </c>
      <c r="B14" s="463">
        <v>15</v>
      </c>
      <c r="C14" s="575">
        <v>5</v>
      </c>
      <c r="D14" s="575">
        <v>7367.4</v>
      </c>
      <c r="E14" s="578">
        <v>945845.9</v>
      </c>
      <c r="F14" s="578">
        <v>129993.65</v>
      </c>
      <c r="G14" s="578">
        <v>97931.1</v>
      </c>
      <c r="H14" s="590">
        <v>631590.3</v>
      </c>
      <c r="I14" s="590">
        <v>325668.9</v>
      </c>
    </row>
    <row r="15" ht="9.75" customHeight="true" spans="1:9">
      <c r="A15" s="466" t="s">
        <v>124</v>
      </c>
      <c r="B15" s="463">
        <v>31</v>
      </c>
      <c r="C15" s="436">
        <v>3</v>
      </c>
      <c r="D15" s="436">
        <v>2355.1</v>
      </c>
      <c r="E15" s="436">
        <v>180659.100000001</v>
      </c>
      <c r="F15" s="463">
        <f t="shared" ref="F15:I15" si="0">F7-F9-F12-F13-F14</f>
        <v>25368.4999999999</v>
      </c>
      <c r="G15" s="463">
        <f t="shared" si="0"/>
        <v>10455.0999999998</v>
      </c>
      <c r="H15" s="463">
        <f t="shared" si="0"/>
        <v>128127.8</v>
      </c>
      <c r="I15" s="463">
        <f t="shared" si="0"/>
        <v>78089.7000000003</v>
      </c>
    </row>
    <row r="16" ht="9.75" customHeight="true" spans="1:9">
      <c r="A16" s="513" t="s">
        <v>125</v>
      </c>
      <c r="B16" s="574">
        <v>30</v>
      </c>
      <c r="C16" s="575">
        <v>3</v>
      </c>
      <c r="D16" s="575">
        <v>3075.3</v>
      </c>
      <c r="E16" s="575">
        <v>11826834.5</v>
      </c>
      <c r="F16" s="575">
        <v>2124364.29</v>
      </c>
      <c r="G16" s="575">
        <v>1261882.3</v>
      </c>
      <c r="H16" s="589">
        <v>15958311.8</v>
      </c>
      <c r="I16" s="589">
        <v>3327531</v>
      </c>
    </row>
    <row r="17" s="526" customFormat="true" ht="9.75" customHeight="true" spans="1:9">
      <c r="A17" s="576" t="s">
        <v>40</v>
      </c>
      <c r="B17" s="577"/>
      <c r="C17" s="578"/>
      <c r="D17" s="578"/>
      <c r="E17" s="578"/>
      <c r="F17" s="578"/>
      <c r="G17" s="590"/>
      <c r="H17" s="590"/>
      <c r="I17" s="590"/>
    </row>
    <row r="18" s="560" customFormat="true" ht="9.75" customHeight="true" spans="1:9">
      <c r="A18" s="579" t="s">
        <v>126</v>
      </c>
      <c r="B18" s="436">
        <v>262</v>
      </c>
      <c r="C18" s="578">
        <v>31</v>
      </c>
      <c r="D18" s="578">
        <v>23840</v>
      </c>
      <c r="E18" s="578">
        <v>3389143</v>
      </c>
      <c r="F18" s="578">
        <v>643607.38</v>
      </c>
      <c r="G18" s="578">
        <v>317944.5</v>
      </c>
      <c r="H18" s="590">
        <v>2661365.2</v>
      </c>
      <c r="I18" s="590">
        <v>1541340</v>
      </c>
    </row>
    <row r="19" s="526" customFormat="true" ht="9.75" customHeight="true" spans="1:9">
      <c r="A19" s="579" t="s">
        <v>127</v>
      </c>
      <c r="B19" s="436">
        <v>203</v>
      </c>
      <c r="C19" s="578">
        <v>27</v>
      </c>
      <c r="D19" s="578">
        <v>88506.2</v>
      </c>
      <c r="E19" s="578">
        <v>17857059.2</v>
      </c>
      <c r="F19" s="578">
        <v>2954797.57</v>
      </c>
      <c r="G19" s="590">
        <v>1724167.4</v>
      </c>
      <c r="H19" s="590">
        <v>22618071.7</v>
      </c>
      <c r="I19" s="590">
        <v>6286106.7</v>
      </c>
    </row>
    <row r="20" s="526" customFormat="true" ht="9.75" customHeight="true" spans="1:9">
      <c r="A20" s="576" t="s">
        <v>128</v>
      </c>
      <c r="B20" s="577"/>
      <c r="C20" s="578"/>
      <c r="D20" s="578"/>
      <c r="E20" s="578"/>
      <c r="F20" s="578"/>
      <c r="G20" s="578"/>
      <c r="H20" s="578"/>
      <c r="I20" s="578"/>
    </row>
    <row r="21" s="560" customFormat="true" ht="9.75" customHeight="true" spans="1:9">
      <c r="A21" s="579" t="s">
        <v>129</v>
      </c>
      <c r="B21" s="436">
        <v>8</v>
      </c>
      <c r="C21" s="578">
        <v>0</v>
      </c>
      <c r="D21" s="578">
        <v>0</v>
      </c>
      <c r="E21" s="578">
        <v>8120598.4</v>
      </c>
      <c r="F21" s="578">
        <v>1913327.93</v>
      </c>
      <c r="G21" s="590">
        <v>1200683.1</v>
      </c>
      <c r="H21" s="590">
        <v>10659355.5</v>
      </c>
      <c r="I21" s="590">
        <v>2894061.6</v>
      </c>
    </row>
    <row r="22" s="526" customFormat="true" ht="9.75" customHeight="true" spans="1:9">
      <c r="A22" s="579" t="s">
        <v>130</v>
      </c>
      <c r="B22" s="436">
        <v>59</v>
      </c>
      <c r="C22" s="578">
        <v>6</v>
      </c>
      <c r="D22" s="578">
        <v>83018.5</v>
      </c>
      <c r="E22" s="578">
        <v>7750029.4</v>
      </c>
      <c r="F22" s="578">
        <v>934972.76</v>
      </c>
      <c r="G22" s="590">
        <v>495626.6</v>
      </c>
      <c r="H22" s="590">
        <v>6526885.2</v>
      </c>
      <c r="I22" s="590">
        <v>2797602.6</v>
      </c>
    </row>
    <row r="23" s="526" customFormat="true" ht="9.75" customHeight="true" spans="1:9">
      <c r="A23" s="579" t="s">
        <v>131</v>
      </c>
      <c r="B23" s="436">
        <v>398</v>
      </c>
      <c r="C23" s="578">
        <v>52</v>
      </c>
      <c r="D23" s="578">
        <v>29327.7</v>
      </c>
      <c r="E23" s="578">
        <v>5375573.7</v>
      </c>
      <c r="F23" s="578">
        <v>750104.27</v>
      </c>
      <c r="G23" s="590">
        <v>345802.2</v>
      </c>
      <c r="H23" s="590">
        <v>8093196.2</v>
      </c>
      <c r="I23" s="590">
        <v>2135782.5</v>
      </c>
    </row>
    <row r="24" s="526" customFormat="true" ht="9.75" customHeight="true" spans="1:9">
      <c r="A24" s="580" t="s">
        <v>132</v>
      </c>
      <c r="B24" s="578"/>
      <c r="C24" s="578"/>
      <c r="D24" s="578"/>
      <c r="E24" s="578"/>
      <c r="F24" s="578"/>
      <c r="G24" s="578"/>
      <c r="H24" s="578"/>
      <c r="I24" s="578"/>
    </row>
    <row r="25" s="526" customFormat="true" ht="9.75" customHeight="true" spans="1:9">
      <c r="A25" s="542" t="s">
        <v>133</v>
      </c>
      <c r="B25" s="491">
        <v>0</v>
      </c>
      <c r="C25" s="578">
        <v>0</v>
      </c>
      <c r="D25" s="578">
        <v>0</v>
      </c>
      <c r="E25" s="578">
        <v>0</v>
      </c>
      <c r="F25" s="578">
        <v>0</v>
      </c>
      <c r="G25" s="578">
        <v>0</v>
      </c>
      <c r="H25" s="578">
        <v>0</v>
      </c>
      <c r="I25" s="578">
        <v>0</v>
      </c>
    </row>
    <row r="26" s="526" customFormat="true" ht="9.75" customHeight="true" spans="1:9">
      <c r="A26" s="542" t="s">
        <v>134</v>
      </c>
      <c r="B26" s="491">
        <v>0</v>
      </c>
      <c r="C26" s="578">
        <v>0</v>
      </c>
      <c r="D26" s="578">
        <v>0</v>
      </c>
      <c r="E26" s="578">
        <v>0</v>
      </c>
      <c r="F26" s="578">
        <v>0</v>
      </c>
      <c r="G26" s="578">
        <v>0</v>
      </c>
      <c r="H26" s="578">
        <v>0</v>
      </c>
      <c r="I26" s="578">
        <v>0</v>
      </c>
    </row>
    <row r="27" s="526" customFormat="true" ht="9.75" customHeight="true" spans="1:9">
      <c r="A27" s="542" t="s">
        <v>135</v>
      </c>
      <c r="B27" s="491">
        <v>0</v>
      </c>
      <c r="C27" s="578">
        <v>0</v>
      </c>
      <c r="D27" s="578">
        <v>0</v>
      </c>
      <c r="E27" s="578">
        <v>0</v>
      </c>
      <c r="F27" s="578">
        <v>0</v>
      </c>
      <c r="G27" s="578">
        <v>0</v>
      </c>
      <c r="H27" s="578">
        <v>0</v>
      </c>
      <c r="I27" s="578">
        <v>0</v>
      </c>
    </row>
    <row r="28" s="526" customFormat="true" ht="9.75" customHeight="true" spans="1:9">
      <c r="A28" s="542" t="s">
        <v>136</v>
      </c>
      <c r="B28" s="491">
        <v>0</v>
      </c>
      <c r="C28" s="578">
        <v>0</v>
      </c>
      <c r="D28" s="578">
        <v>0</v>
      </c>
      <c r="E28" s="578">
        <v>0</v>
      </c>
      <c r="F28" s="578">
        <v>0</v>
      </c>
      <c r="G28" s="578">
        <v>0</v>
      </c>
      <c r="H28" s="578">
        <v>0</v>
      </c>
      <c r="I28" s="578">
        <v>0</v>
      </c>
    </row>
    <row r="29" s="526" customFormat="true" ht="9.75" customHeight="true" spans="1:9">
      <c r="A29" s="542" t="s">
        <v>137</v>
      </c>
      <c r="B29" s="491">
        <v>9</v>
      </c>
      <c r="C29" s="578">
        <v>0</v>
      </c>
      <c r="D29" s="578">
        <v>0</v>
      </c>
      <c r="E29" s="578">
        <v>59400.3</v>
      </c>
      <c r="F29" s="578">
        <v>28155.74</v>
      </c>
      <c r="G29" s="578">
        <v>2535</v>
      </c>
      <c r="H29" s="578">
        <v>67506.3</v>
      </c>
      <c r="I29" s="578">
        <v>30259.2</v>
      </c>
    </row>
    <row r="30" s="526" customFormat="true" ht="9.75" customHeight="true" spans="1:9">
      <c r="A30" s="542" t="s">
        <v>138</v>
      </c>
      <c r="B30" s="491">
        <v>0</v>
      </c>
      <c r="C30" s="578">
        <v>0</v>
      </c>
      <c r="D30" s="578">
        <v>0</v>
      </c>
      <c r="E30" s="578">
        <v>0</v>
      </c>
      <c r="F30" s="578">
        <v>0</v>
      </c>
      <c r="G30" s="578">
        <v>0</v>
      </c>
      <c r="H30" s="578">
        <v>0</v>
      </c>
      <c r="I30" s="578">
        <v>0</v>
      </c>
    </row>
    <row r="31" s="526" customFormat="true" ht="9.75" customHeight="true" spans="1:9">
      <c r="A31" s="542" t="s">
        <v>139</v>
      </c>
      <c r="B31" s="491">
        <v>0</v>
      </c>
      <c r="C31" s="578">
        <v>0</v>
      </c>
      <c r="D31" s="578">
        <v>0</v>
      </c>
      <c r="E31" s="578">
        <v>0</v>
      </c>
      <c r="F31" s="578">
        <v>0</v>
      </c>
      <c r="G31" s="578">
        <v>0</v>
      </c>
      <c r="H31" s="578">
        <v>0</v>
      </c>
      <c r="I31" s="578">
        <v>0</v>
      </c>
    </row>
    <row r="32" s="526" customFormat="true" ht="9.75" customHeight="true" spans="1:9">
      <c r="A32" s="542" t="s">
        <v>140</v>
      </c>
      <c r="B32" s="491">
        <v>45</v>
      </c>
      <c r="C32" s="578">
        <v>7</v>
      </c>
      <c r="D32" s="578">
        <v>12062.1</v>
      </c>
      <c r="E32" s="578">
        <v>1398413.5</v>
      </c>
      <c r="F32" s="578">
        <v>81287.76</v>
      </c>
      <c r="G32" s="578">
        <v>108066.1</v>
      </c>
      <c r="H32" s="578">
        <v>610082.5</v>
      </c>
      <c r="I32" s="578">
        <v>365023.7</v>
      </c>
    </row>
    <row r="33" s="526" customFormat="true" ht="9.75" customHeight="true" spans="1:9">
      <c r="A33" s="542" t="s">
        <v>141</v>
      </c>
      <c r="B33" s="491">
        <v>9</v>
      </c>
      <c r="C33" s="578">
        <v>2</v>
      </c>
      <c r="D33" s="578">
        <v>780.2</v>
      </c>
      <c r="E33" s="578">
        <v>450480</v>
      </c>
      <c r="F33" s="578">
        <v>144140.31</v>
      </c>
      <c r="G33" s="578">
        <v>49363.3</v>
      </c>
      <c r="H33" s="578">
        <v>716132.3</v>
      </c>
      <c r="I33" s="578">
        <v>436769.6</v>
      </c>
    </row>
    <row r="34" s="526" customFormat="true" ht="9.75" customHeight="true" spans="1:9">
      <c r="A34" s="542" t="s">
        <v>142</v>
      </c>
      <c r="B34" s="491">
        <v>3</v>
      </c>
      <c r="C34" s="578">
        <v>0</v>
      </c>
      <c r="D34" s="578">
        <v>0</v>
      </c>
      <c r="E34" s="578">
        <v>19721.4</v>
      </c>
      <c r="F34" s="578">
        <v>6200.89</v>
      </c>
      <c r="G34" s="578">
        <v>8261.2</v>
      </c>
      <c r="H34" s="578">
        <v>40008.1</v>
      </c>
      <c r="I34" s="578">
        <v>13906.4</v>
      </c>
    </row>
    <row r="35" s="526" customFormat="true" ht="9.75" customHeight="true" spans="1:9">
      <c r="A35" s="542" t="s">
        <v>143</v>
      </c>
      <c r="B35" s="491">
        <v>0</v>
      </c>
      <c r="C35" s="578">
        <v>0</v>
      </c>
      <c r="D35" s="578">
        <v>0</v>
      </c>
      <c r="E35" s="578">
        <v>0</v>
      </c>
      <c r="F35" s="578">
        <v>0</v>
      </c>
      <c r="G35" s="578">
        <v>0</v>
      </c>
      <c r="H35" s="578">
        <v>0</v>
      </c>
      <c r="I35" s="578">
        <v>0</v>
      </c>
    </row>
    <row r="36" s="526" customFormat="true" ht="9.75" customHeight="true" spans="1:9">
      <c r="A36" s="542" t="s">
        <v>144</v>
      </c>
      <c r="B36" s="491">
        <v>2</v>
      </c>
      <c r="C36" s="578">
        <v>0</v>
      </c>
      <c r="D36" s="578">
        <v>0</v>
      </c>
      <c r="E36" s="578">
        <v>2293.4</v>
      </c>
      <c r="F36" s="578">
        <v>952.89</v>
      </c>
      <c r="G36" s="578">
        <v>12.2</v>
      </c>
      <c r="H36" s="578">
        <v>7730.3</v>
      </c>
      <c r="I36" s="578">
        <v>6460.7</v>
      </c>
    </row>
    <row r="37" s="526" customFormat="true" ht="9.75" customHeight="true" spans="1:9">
      <c r="A37" s="542" t="s">
        <v>145</v>
      </c>
      <c r="B37" s="491">
        <v>6</v>
      </c>
      <c r="C37" s="578">
        <v>1</v>
      </c>
      <c r="D37" s="578">
        <v>635.4</v>
      </c>
      <c r="E37" s="578">
        <v>53791.4</v>
      </c>
      <c r="F37" s="578">
        <v>17179.77</v>
      </c>
      <c r="G37" s="578">
        <v>16848.6</v>
      </c>
      <c r="H37" s="578">
        <v>55423.8</v>
      </c>
      <c r="I37" s="578">
        <v>38039.6</v>
      </c>
    </row>
    <row r="38" s="526" customFormat="true" ht="9.75" customHeight="true" spans="1:9">
      <c r="A38" s="542" t="s">
        <v>146</v>
      </c>
      <c r="B38" s="491">
        <v>5</v>
      </c>
      <c r="C38" s="578">
        <v>0</v>
      </c>
      <c r="D38" s="578">
        <v>0</v>
      </c>
      <c r="E38" s="578">
        <v>35354.8</v>
      </c>
      <c r="F38" s="578">
        <v>18141.91</v>
      </c>
      <c r="G38" s="578">
        <v>7801.2</v>
      </c>
      <c r="H38" s="578">
        <v>44569.9</v>
      </c>
      <c r="I38" s="578">
        <v>18986.8</v>
      </c>
    </row>
    <row r="39" s="526" customFormat="true" ht="9.75" customHeight="true" spans="1:9">
      <c r="A39" s="542" t="s">
        <v>147</v>
      </c>
      <c r="B39" s="491">
        <v>13</v>
      </c>
      <c r="C39" s="578">
        <v>1</v>
      </c>
      <c r="D39" s="578">
        <v>1.4</v>
      </c>
      <c r="E39" s="578">
        <v>56015.4</v>
      </c>
      <c r="F39" s="578">
        <v>12007.75</v>
      </c>
      <c r="G39" s="578">
        <v>7148.9</v>
      </c>
      <c r="H39" s="578">
        <v>41163.7</v>
      </c>
      <c r="I39" s="578">
        <v>25841.5</v>
      </c>
    </row>
    <row r="40" s="526" customFormat="true" ht="9.75" customHeight="true" spans="1:9">
      <c r="A40" s="542" t="s">
        <v>148</v>
      </c>
      <c r="B40" s="491">
        <v>1</v>
      </c>
      <c r="C40" s="578">
        <v>0</v>
      </c>
      <c r="D40" s="578">
        <v>0</v>
      </c>
      <c r="E40" s="578">
        <v>95599.4</v>
      </c>
      <c r="F40" s="578">
        <v>26957.76</v>
      </c>
      <c r="G40" s="578">
        <v>3702.5</v>
      </c>
      <c r="H40" s="578">
        <v>39356</v>
      </c>
      <c r="I40" s="578">
        <v>21410</v>
      </c>
    </row>
    <row r="41" s="526" customFormat="true" ht="9.75" customHeight="true" spans="1:9">
      <c r="A41" s="542" t="s">
        <v>149</v>
      </c>
      <c r="B41" s="491">
        <v>13</v>
      </c>
      <c r="C41" s="578">
        <v>2</v>
      </c>
      <c r="D41" s="578">
        <v>72.9</v>
      </c>
      <c r="E41" s="578">
        <v>110272.3</v>
      </c>
      <c r="F41" s="578">
        <v>23954.83</v>
      </c>
      <c r="G41" s="578">
        <v>16990.1</v>
      </c>
      <c r="H41" s="578">
        <v>202252.6</v>
      </c>
      <c r="I41" s="578">
        <v>62806.7</v>
      </c>
    </row>
    <row r="42" s="526" customFormat="true" ht="9.75" customHeight="true" spans="1:9">
      <c r="A42" s="542" t="s">
        <v>150</v>
      </c>
      <c r="B42" s="491">
        <v>4</v>
      </c>
      <c r="C42" s="578">
        <v>0</v>
      </c>
      <c r="D42" s="578">
        <v>0</v>
      </c>
      <c r="E42" s="578">
        <v>23008.5</v>
      </c>
      <c r="F42" s="578">
        <v>5527.08</v>
      </c>
      <c r="G42" s="578">
        <v>567.6</v>
      </c>
      <c r="H42" s="578">
        <v>16233.5</v>
      </c>
      <c r="I42" s="578">
        <v>12350.1</v>
      </c>
    </row>
    <row r="43" s="526" customFormat="true" ht="9.75" customHeight="true" spans="1:9">
      <c r="A43" s="542" t="s">
        <v>151</v>
      </c>
      <c r="B43" s="491">
        <v>3</v>
      </c>
      <c r="C43" s="578">
        <v>0</v>
      </c>
      <c r="D43" s="578">
        <v>0</v>
      </c>
      <c r="E43" s="578">
        <v>12072.7</v>
      </c>
      <c r="F43" s="578">
        <v>2064.1</v>
      </c>
      <c r="G43" s="578">
        <v>598.7</v>
      </c>
      <c r="H43" s="578">
        <v>3332.5</v>
      </c>
      <c r="I43" s="578">
        <v>2718.5</v>
      </c>
    </row>
    <row r="44" s="526" customFormat="true" ht="9.75" customHeight="true" spans="1:9">
      <c r="A44" s="542" t="s">
        <v>152</v>
      </c>
      <c r="B44" s="491">
        <v>1</v>
      </c>
      <c r="C44" s="578">
        <v>0</v>
      </c>
      <c r="D44" s="578">
        <v>0</v>
      </c>
      <c r="E44" s="578">
        <v>2188</v>
      </c>
      <c r="F44" s="578">
        <v>212.46</v>
      </c>
      <c r="G44" s="578">
        <v>309.1</v>
      </c>
      <c r="H44" s="578">
        <v>1926.8</v>
      </c>
      <c r="I44" s="578">
        <v>1775.5</v>
      </c>
    </row>
    <row r="45" s="526" customFormat="true" ht="9.75" customHeight="true" spans="1:9">
      <c r="A45" s="542" t="s">
        <v>153</v>
      </c>
      <c r="B45" s="491">
        <v>12</v>
      </c>
      <c r="C45" s="578">
        <v>4</v>
      </c>
      <c r="D45" s="578">
        <v>279.5</v>
      </c>
      <c r="E45" s="578">
        <v>68550.3</v>
      </c>
      <c r="F45" s="578">
        <v>10756.67</v>
      </c>
      <c r="G45" s="578">
        <v>4019.3</v>
      </c>
      <c r="H45" s="578">
        <v>50552.3</v>
      </c>
      <c r="I45" s="578">
        <v>32098.5</v>
      </c>
    </row>
    <row r="46" s="526" customFormat="true" ht="9.75" customHeight="true" spans="1:9">
      <c r="A46" s="542" t="s">
        <v>154</v>
      </c>
      <c r="B46" s="491">
        <v>2</v>
      </c>
      <c r="C46" s="578">
        <v>1</v>
      </c>
      <c r="D46" s="578">
        <v>359.8</v>
      </c>
      <c r="E46" s="578">
        <v>17715.4</v>
      </c>
      <c r="F46" s="578">
        <v>4218.19</v>
      </c>
      <c r="G46" s="578">
        <v>8346.8</v>
      </c>
      <c r="H46" s="578">
        <v>19634.8</v>
      </c>
      <c r="I46" s="578">
        <v>12556.7</v>
      </c>
    </row>
    <row r="47" s="526" customFormat="true" ht="9.75" customHeight="true" spans="1:9">
      <c r="A47" s="542" t="s">
        <v>155</v>
      </c>
      <c r="B47" s="491">
        <v>0</v>
      </c>
      <c r="C47" s="578">
        <v>0</v>
      </c>
      <c r="D47" s="578">
        <v>0</v>
      </c>
      <c r="E47" s="578">
        <v>0</v>
      </c>
      <c r="F47" s="578">
        <v>0</v>
      </c>
      <c r="G47" s="578">
        <v>0</v>
      </c>
      <c r="H47" s="578">
        <v>0</v>
      </c>
      <c r="I47" s="578">
        <v>0</v>
      </c>
    </row>
    <row r="48" s="526" customFormat="true" ht="9.75" customHeight="true" spans="1:9">
      <c r="A48" s="542" t="s">
        <v>156</v>
      </c>
      <c r="B48" s="491">
        <v>32</v>
      </c>
      <c r="C48" s="578">
        <v>4</v>
      </c>
      <c r="D48" s="578">
        <v>558.9</v>
      </c>
      <c r="E48" s="578">
        <v>141889.7</v>
      </c>
      <c r="F48" s="578">
        <v>42127.06</v>
      </c>
      <c r="G48" s="578">
        <v>15113</v>
      </c>
      <c r="H48" s="578">
        <v>107933.5</v>
      </c>
      <c r="I48" s="578">
        <v>59887.9</v>
      </c>
    </row>
    <row r="49" s="526" customFormat="true" ht="9.75" customHeight="true" spans="1:9">
      <c r="A49" s="542" t="s">
        <v>157</v>
      </c>
      <c r="B49" s="491">
        <v>40</v>
      </c>
      <c r="C49" s="578">
        <v>5</v>
      </c>
      <c r="D49" s="578">
        <v>7826.4</v>
      </c>
      <c r="E49" s="578">
        <v>996297</v>
      </c>
      <c r="F49" s="578">
        <v>337103.54</v>
      </c>
      <c r="G49" s="578">
        <v>58535.5</v>
      </c>
      <c r="H49" s="578">
        <v>1191083.3</v>
      </c>
      <c r="I49" s="578">
        <v>569556.2</v>
      </c>
    </row>
    <row r="50" s="526" customFormat="true" ht="9.75" customHeight="true" spans="1:9">
      <c r="A50" s="542" t="s">
        <v>158</v>
      </c>
      <c r="B50" s="491">
        <v>16</v>
      </c>
      <c r="C50" s="578">
        <v>1</v>
      </c>
      <c r="D50" s="578">
        <v>14.2</v>
      </c>
      <c r="E50" s="578">
        <v>6765731</v>
      </c>
      <c r="F50" s="578">
        <v>306210.54</v>
      </c>
      <c r="G50" s="578">
        <v>308074.4</v>
      </c>
      <c r="H50" s="578">
        <v>1703871.3</v>
      </c>
      <c r="I50" s="578">
        <v>895770.9</v>
      </c>
    </row>
    <row r="51" s="526" customFormat="true" ht="9.75" customHeight="true" spans="1:9">
      <c r="A51" s="542" t="s">
        <v>159</v>
      </c>
      <c r="B51" s="491">
        <v>5</v>
      </c>
      <c r="C51" s="578">
        <v>1</v>
      </c>
      <c r="D51" s="578">
        <v>965.6</v>
      </c>
      <c r="E51" s="578">
        <v>3578493.5</v>
      </c>
      <c r="F51" s="578">
        <v>470531.75</v>
      </c>
      <c r="G51" s="578">
        <v>488378.9</v>
      </c>
      <c r="H51" s="578">
        <v>1426883.3</v>
      </c>
      <c r="I51" s="578">
        <v>986421.9</v>
      </c>
    </row>
    <row r="52" s="526" customFormat="true" ht="9.75" customHeight="true" spans="1:9">
      <c r="A52" s="581" t="s">
        <v>160</v>
      </c>
      <c r="B52" s="491">
        <v>140</v>
      </c>
      <c r="C52" s="578">
        <v>10</v>
      </c>
      <c r="D52" s="578">
        <v>2877.5</v>
      </c>
      <c r="E52" s="578">
        <v>1327695.5</v>
      </c>
      <c r="F52" s="578">
        <v>287390.68</v>
      </c>
      <c r="G52" s="578">
        <v>99233.7</v>
      </c>
      <c r="H52" s="578">
        <v>1173465.2</v>
      </c>
      <c r="I52" s="578">
        <v>591527.8</v>
      </c>
    </row>
    <row r="53" s="526" customFormat="true" ht="9.75" customHeight="true" spans="1:9">
      <c r="A53" s="542" t="s">
        <v>161</v>
      </c>
      <c r="B53" s="491">
        <v>19</v>
      </c>
      <c r="C53" s="578">
        <v>4</v>
      </c>
      <c r="D53" s="578">
        <v>3010.3</v>
      </c>
      <c r="E53" s="578">
        <v>363082.3</v>
      </c>
      <c r="F53" s="578">
        <v>98237.87</v>
      </c>
      <c r="G53" s="578">
        <v>38558.8</v>
      </c>
      <c r="H53" s="578">
        <v>333622.1</v>
      </c>
      <c r="I53" s="578">
        <v>266941.6</v>
      </c>
    </row>
    <row r="54" s="526" customFormat="true" ht="9.75" customHeight="true" spans="1:9">
      <c r="A54" s="542" t="s">
        <v>162</v>
      </c>
      <c r="B54" s="491">
        <v>2</v>
      </c>
      <c r="C54" s="578">
        <v>0</v>
      </c>
      <c r="D54" s="578">
        <v>0</v>
      </c>
      <c r="E54" s="578">
        <v>7868.8</v>
      </c>
      <c r="F54" s="578">
        <v>1992.36</v>
      </c>
      <c r="G54" s="578">
        <v>2186.9</v>
      </c>
      <c r="H54" s="578">
        <v>9530.9</v>
      </c>
      <c r="I54" s="578">
        <v>3021.7</v>
      </c>
    </row>
    <row r="55" s="526" customFormat="true" ht="9.75" customHeight="true" spans="1:9">
      <c r="A55" s="542" t="s">
        <v>163</v>
      </c>
      <c r="B55" s="491">
        <v>3</v>
      </c>
      <c r="C55" s="578">
        <v>2</v>
      </c>
      <c r="D55" s="578">
        <v>2231.4</v>
      </c>
      <c r="E55" s="578">
        <v>12124.2</v>
      </c>
      <c r="F55" s="578">
        <v>2774.02</v>
      </c>
      <c r="G55" s="578">
        <v>3464.8</v>
      </c>
      <c r="H55" s="578">
        <v>22294.5</v>
      </c>
      <c r="I55" s="578">
        <v>7361.7</v>
      </c>
    </row>
    <row r="56" s="526" customFormat="true" ht="9.75" customHeight="true" spans="1:9">
      <c r="A56" s="582" t="s">
        <v>164</v>
      </c>
      <c r="B56" s="491">
        <v>1</v>
      </c>
      <c r="C56" s="578">
        <v>0</v>
      </c>
      <c r="D56" s="578">
        <v>0</v>
      </c>
      <c r="E56" s="578">
        <v>17616.8</v>
      </c>
      <c r="F56" s="578">
        <v>4348.04</v>
      </c>
      <c r="G56" s="578">
        <v>786</v>
      </c>
      <c r="H56" s="578">
        <v>12406.5</v>
      </c>
      <c r="I56" s="578">
        <v>7567.2</v>
      </c>
    </row>
    <row r="57" s="526" customFormat="true" ht="9.75" customHeight="true" spans="1:9">
      <c r="A57" s="542" t="s">
        <v>165</v>
      </c>
      <c r="B57" s="491">
        <v>24</v>
      </c>
      <c r="C57" s="578">
        <v>3</v>
      </c>
      <c r="D57" s="578">
        <v>154</v>
      </c>
      <c r="E57" s="578">
        <v>1723800.8</v>
      </c>
      <c r="F57" s="578">
        <v>232804.3</v>
      </c>
      <c r="G57" s="578">
        <v>292621</v>
      </c>
      <c r="H57" s="578">
        <v>789203.6</v>
      </c>
      <c r="I57" s="578">
        <v>575044</v>
      </c>
    </row>
    <row r="58" s="526" customFormat="true" ht="9.75" customHeight="true" spans="1:9">
      <c r="A58" s="542" t="s">
        <v>166</v>
      </c>
      <c r="B58" s="491">
        <v>5</v>
      </c>
      <c r="C58" s="578">
        <v>1</v>
      </c>
      <c r="D58" s="578">
        <v>784.6</v>
      </c>
      <c r="E58" s="578">
        <v>26780.4</v>
      </c>
      <c r="F58" s="578">
        <v>5017.42</v>
      </c>
      <c r="G58" s="578">
        <v>3740.7</v>
      </c>
      <c r="H58" s="578">
        <v>34154.7</v>
      </c>
      <c r="I58" s="578">
        <v>26562.4</v>
      </c>
    </row>
    <row r="59" s="526" customFormat="true" ht="9.75" customHeight="true" spans="1:9">
      <c r="A59" s="542" t="s">
        <v>167</v>
      </c>
      <c r="B59" s="491">
        <v>0</v>
      </c>
      <c r="C59" s="578">
        <v>0</v>
      </c>
      <c r="D59" s="578">
        <v>0</v>
      </c>
      <c r="E59" s="578">
        <v>0</v>
      </c>
      <c r="F59" s="578">
        <v>0</v>
      </c>
      <c r="G59" s="578">
        <v>0</v>
      </c>
      <c r="H59" s="578">
        <v>0</v>
      </c>
      <c r="I59" s="578">
        <v>0</v>
      </c>
    </row>
    <row r="60" s="526" customFormat="true" ht="9.75" customHeight="true" spans="1:9">
      <c r="A60" s="542" t="s">
        <v>168</v>
      </c>
      <c r="B60" s="491">
        <v>2</v>
      </c>
      <c r="C60" s="578">
        <v>1</v>
      </c>
      <c r="D60" s="578">
        <v>306.5</v>
      </c>
      <c r="E60" s="578">
        <v>2936.9</v>
      </c>
      <c r="F60" s="578">
        <v>592.37</v>
      </c>
      <c r="G60" s="578">
        <v>1291.4</v>
      </c>
      <c r="H60" s="578">
        <v>4372.1</v>
      </c>
      <c r="I60" s="578">
        <v>3812.2</v>
      </c>
    </row>
    <row r="61" s="526" customFormat="true" ht="9.75" customHeight="true" spans="1:9">
      <c r="A61" s="542" t="s">
        <v>169</v>
      </c>
      <c r="B61" s="491">
        <v>8</v>
      </c>
      <c r="C61" s="578">
        <v>2</v>
      </c>
      <c r="D61" s="578">
        <v>957.5</v>
      </c>
      <c r="E61" s="578">
        <v>90855.4</v>
      </c>
      <c r="F61" s="578">
        <v>12026.18</v>
      </c>
      <c r="G61" s="578">
        <v>3157.4</v>
      </c>
      <c r="H61" s="578">
        <v>102471.1</v>
      </c>
      <c r="I61" s="578">
        <v>41013.8</v>
      </c>
    </row>
    <row r="62" s="526" customFormat="true" ht="9.75" customHeight="true" spans="1:9">
      <c r="A62" s="542" t="s">
        <v>170</v>
      </c>
      <c r="B62" s="491">
        <v>0</v>
      </c>
      <c r="C62" s="578">
        <v>0</v>
      </c>
      <c r="D62" s="578">
        <v>0</v>
      </c>
      <c r="E62" s="578">
        <v>0</v>
      </c>
      <c r="F62" s="578">
        <v>0</v>
      </c>
      <c r="G62" s="578">
        <v>0</v>
      </c>
      <c r="H62" s="578">
        <v>0</v>
      </c>
      <c r="I62" s="578">
        <v>0</v>
      </c>
    </row>
    <row r="63" s="526" customFormat="true" ht="9.75" customHeight="true" spans="1:9">
      <c r="A63" s="542" t="s">
        <v>171</v>
      </c>
      <c r="B63" s="491">
        <v>27</v>
      </c>
      <c r="C63" s="578">
        <v>2</v>
      </c>
      <c r="D63" s="578">
        <v>75106.4</v>
      </c>
      <c r="E63" s="578">
        <v>3611689.7</v>
      </c>
      <c r="F63" s="578">
        <v>1368308.26</v>
      </c>
      <c r="G63" s="578">
        <v>486924.2</v>
      </c>
      <c r="H63" s="578">
        <v>16166756.5</v>
      </c>
      <c r="I63" s="578">
        <v>2638212.7</v>
      </c>
    </row>
    <row r="64" s="526" customFormat="true" ht="9.75" customHeight="true" spans="1:9">
      <c r="A64" s="542" t="s">
        <v>172</v>
      </c>
      <c r="B64" s="491">
        <v>5</v>
      </c>
      <c r="C64" s="578">
        <v>1</v>
      </c>
      <c r="D64" s="578">
        <v>557.2</v>
      </c>
      <c r="E64" s="578">
        <v>136264.4</v>
      </c>
      <c r="F64" s="578">
        <v>24391.33</v>
      </c>
      <c r="G64" s="578">
        <v>4039.2</v>
      </c>
      <c r="H64" s="578">
        <v>126318.8</v>
      </c>
      <c r="I64" s="578">
        <v>36880.4</v>
      </c>
    </row>
    <row r="65" s="526" customFormat="true" ht="12" customHeight="true" spans="1:9">
      <c r="A65" s="595" t="s">
        <v>173</v>
      </c>
      <c r="B65" s="596">
        <v>8</v>
      </c>
      <c r="C65" s="597">
        <v>3</v>
      </c>
      <c r="D65" s="597">
        <v>2804.4</v>
      </c>
      <c r="E65" s="597">
        <v>38198.3</v>
      </c>
      <c r="F65" s="597">
        <v>22791.14</v>
      </c>
      <c r="G65" s="597">
        <v>1435.4</v>
      </c>
      <c r="H65" s="597">
        <v>159164.1</v>
      </c>
      <c r="I65" s="597">
        <v>36860.8</v>
      </c>
    </row>
    <row r="66" spans="5:5">
      <c r="E66" s="561"/>
    </row>
  </sheetData>
  <mergeCells count="13">
    <mergeCell ref="A1:I1"/>
    <mergeCell ref="B2:E2"/>
    <mergeCell ref="H2:I2"/>
    <mergeCell ref="C3:D3"/>
    <mergeCell ref="A3:A6"/>
    <mergeCell ref="B3:B6"/>
    <mergeCell ref="C4:C6"/>
    <mergeCell ref="D4:D6"/>
    <mergeCell ref="E3:E6"/>
    <mergeCell ref="F3:F6"/>
    <mergeCell ref="G3:G6"/>
    <mergeCell ref="H3:H6"/>
    <mergeCell ref="I4:I6"/>
  </mergeCells>
  <pageMargins left="0.94" right="0.94" top="1.38" bottom="0.94" header="0.51" footer="0.71"/>
  <pageSetup paperSize="9" firstPageNumber="196" orientation="portrait" useFirstPageNumber="true"/>
  <headerFooter>
    <oddFooter>&amp;C200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5"/>
  </sheetPr>
  <dimension ref="A1:J37"/>
  <sheetViews>
    <sheetView workbookViewId="0">
      <selection activeCell="I22" sqref="I22:J28"/>
    </sheetView>
  </sheetViews>
  <sheetFormatPr defaultColWidth="9" defaultRowHeight="14.25"/>
  <cols>
    <col min="1" max="1" width="24.875" style="47" customWidth="true"/>
    <col min="2" max="9" width="5.5" style="48" customWidth="true"/>
    <col min="10" max="10" width="5.75" style="47" customWidth="true"/>
    <col min="11" max="16384" width="9" style="47"/>
  </cols>
  <sheetData>
    <row r="1" ht="38.1" customHeight="true" spans="1:10">
      <c r="A1" s="93" t="s">
        <v>596</v>
      </c>
      <c r="B1" s="94"/>
      <c r="C1" s="94"/>
      <c r="D1" s="94"/>
      <c r="E1" s="94"/>
      <c r="F1" s="94"/>
      <c r="G1" s="94"/>
      <c r="H1" s="94"/>
      <c r="I1" s="94"/>
      <c r="J1" s="94"/>
    </row>
    <row r="2" s="45" customFormat="true" ht="33.75" customHeight="true" spans="1:10">
      <c r="A2" s="52" t="s">
        <v>508</v>
      </c>
      <c r="B2" s="95" t="s">
        <v>597</v>
      </c>
      <c r="C2" s="95" t="s">
        <v>598</v>
      </c>
      <c r="D2" s="95" t="s">
        <v>599</v>
      </c>
      <c r="E2" s="95" t="s">
        <v>600</v>
      </c>
      <c r="F2" s="95" t="s">
        <v>601</v>
      </c>
      <c r="G2" s="95" t="s">
        <v>602</v>
      </c>
      <c r="H2" s="95" t="s">
        <v>603</v>
      </c>
      <c r="I2" s="95" t="s">
        <v>604</v>
      </c>
      <c r="J2" s="110" t="s">
        <v>605</v>
      </c>
    </row>
    <row r="3" s="46" customFormat="true" ht="15.6" customHeight="true" spans="1:10">
      <c r="A3" s="96" t="s">
        <v>606</v>
      </c>
      <c r="B3" s="97"/>
      <c r="C3" s="56"/>
      <c r="D3" s="56"/>
      <c r="E3" s="56"/>
      <c r="F3" s="56"/>
      <c r="G3" s="56"/>
      <c r="H3" s="56"/>
      <c r="I3" s="56"/>
      <c r="J3" s="55"/>
    </row>
    <row r="4" ht="15.6" customHeight="true" spans="1:10">
      <c r="A4" s="57" t="s">
        <v>607</v>
      </c>
      <c r="B4" s="98">
        <v>66.1662</v>
      </c>
      <c r="C4" s="58">
        <v>213.8161</v>
      </c>
      <c r="D4" s="58">
        <v>253.2592</v>
      </c>
      <c r="E4" s="58">
        <v>336.5135</v>
      </c>
      <c r="F4" s="58">
        <v>448.0517</v>
      </c>
      <c r="G4" s="58">
        <v>504.562</v>
      </c>
      <c r="H4" s="58">
        <v>693.45696</v>
      </c>
      <c r="I4" s="58">
        <v>964.5243</v>
      </c>
      <c r="J4" s="58">
        <v>1197.4226</v>
      </c>
    </row>
    <row r="5" ht="15.6" customHeight="true" spans="1:10">
      <c r="A5" s="57" t="s">
        <v>608</v>
      </c>
      <c r="B5" s="98">
        <v>10.2887</v>
      </c>
      <c r="C5" s="58">
        <v>38.5992</v>
      </c>
      <c r="D5" s="58">
        <v>25.0187</v>
      </c>
      <c r="E5" s="58">
        <v>21.2583</v>
      </c>
      <c r="F5" s="58">
        <v>15.6135</v>
      </c>
      <c r="G5" s="58">
        <v>17.2466</v>
      </c>
      <c r="H5" s="58"/>
      <c r="I5" s="58"/>
      <c r="J5" s="58"/>
    </row>
    <row r="6" ht="15.6" customHeight="true" spans="1:10">
      <c r="A6" s="57" t="s">
        <v>609</v>
      </c>
      <c r="B6" s="98">
        <v>14.7678</v>
      </c>
      <c r="C6" s="58">
        <v>45.0962</v>
      </c>
      <c r="D6" s="58">
        <v>55.7624</v>
      </c>
      <c r="E6" s="58">
        <v>69.4021</v>
      </c>
      <c r="F6" s="58">
        <v>89.7301</v>
      </c>
      <c r="G6" s="58">
        <v>99.7003</v>
      </c>
      <c r="H6" s="58">
        <v>135.79</v>
      </c>
      <c r="I6" s="58">
        <v>214.11</v>
      </c>
      <c r="J6" s="58">
        <v>274.06</v>
      </c>
    </row>
    <row r="7" ht="15.6" customHeight="true" spans="1:10">
      <c r="A7" s="57" t="s">
        <v>610</v>
      </c>
      <c r="B7" s="98">
        <v>0.3824</v>
      </c>
      <c r="C7" s="58">
        <v>8.3379</v>
      </c>
      <c r="D7" s="58">
        <v>7.8155</v>
      </c>
      <c r="E7" s="58">
        <v>8.9926</v>
      </c>
      <c r="F7" s="58">
        <v>7.9069</v>
      </c>
      <c r="G7" s="58">
        <v>8.8361</v>
      </c>
      <c r="H7" s="58">
        <v>8.72</v>
      </c>
      <c r="I7" s="58">
        <v>6.3</v>
      </c>
      <c r="J7" s="58">
        <v>10.18</v>
      </c>
    </row>
    <row r="8" ht="15.6" customHeight="true" spans="1:10">
      <c r="A8" s="57" t="s">
        <v>611</v>
      </c>
      <c r="B8" s="98"/>
      <c r="C8" s="58"/>
      <c r="D8" s="58">
        <v>2.7313</v>
      </c>
      <c r="E8" s="58">
        <v>22.8123</v>
      </c>
      <c r="F8" s="58">
        <v>48.5948</v>
      </c>
      <c r="G8" s="58">
        <v>43.9733</v>
      </c>
      <c r="H8" s="58">
        <v>62.2</v>
      </c>
      <c r="I8" s="58">
        <v>102.19</v>
      </c>
      <c r="J8" s="58">
        <v>153.83</v>
      </c>
    </row>
    <row r="9" ht="15.6" customHeight="true" spans="1:10">
      <c r="A9" s="57" t="s">
        <v>612</v>
      </c>
      <c r="B9" s="98">
        <v>12.8429</v>
      </c>
      <c r="C9" s="58">
        <v>49.405</v>
      </c>
      <c r="D9" s="58">
        <v>69.3839</v>
      </c>
      <c r="E9" s="58">
        <v>95.4153</v>
      </c>
      <c r="F9" s="58">
        <v>126.5192</v>
      </c>
      <c r="G9" s="58">
        <v>153.0379</v>
      </c>
      <c r="H9" s="58">
        <v>204.61</v>
      </c>
      <c r="I9" s="58">
        <v>273.77</v>
      </c>
      <c r="J9" s="58">
        <v>335.26</v>
      </c>
    </row>
    <row r="10" ht="15.6" customHeight="true" spans="1:10">
      <c r="A10" s="57" t="s">
        <v>613</v>
      </c>
      <c r="B10" s="98">
        <v>4.8159</v>
      </c>
      <c r="C10" s="58">
        <v>14.5068</v>
      </c>
      <c r="D10" s="58">
        <v>18.8592</v>
      </c>
      <c r="E10" s="58">
        <v>24.8313</v>
      </c>
      <c r="F10" s="58">
        <v>30.8032</v>
      </c>
      <c r="G10" s="58">
        <v>38.3671</v>
      </c>
      <c r="H10" s="58">
        <v>56.71</v>
      </c>
      <c r="I10" s="58">
        <v>68.64</v>
      </c>
      <c r="J10" s="58">
        <v>88.37</v>
      </c>
    </row>
    <row r="11" s="46" customFormat="true" ht="15.6" customHeight="true" spans="1:10">
      <c r="A11" s="57" t="s">
        <v>614</v>
      </c>
      <c r="B11" s="98">
        <v>23.0685</v>
      </c>
      <c r="C11" s="58">
        <v>57.871</v>
      </c>
      <c r="D11" s="58">
        <v>73.6883</v>
      </c>
      <c r="E11" s="58">
        <v>93.8016</v>
      </c>
      <c r="F11" s="58">
        <v>128.884</v>
      </c>
      <c r="G11" s="58">
        <v>143.4007</v>
      </c>
      <c r="H11" s="58">
        <v>201.89</v>
      </c>
      <c r="I11" s="58">
        <v>299.51</v>
      </c>
      <c r="J11" s="58">
        <v>335.71</v>
      </c>
    </row>
    <row r="12" ht="15.6" customHeight="true" spans="1:10">
      <c r="A12" s="67" t="s">
        <v>615</v>
      </c>
      <c r="B12" s="99"/>
      <c r="C12" s="62"/>
      <c r="D12" s="62"/>
      <c r="E12" s="62"/>
      <c r="F12" s="62"/>
      <c r="G12" s="62"/>
      <c r="H12" s="62"/>
      <c r="I12" s="62"/>
      <c r="J12" s="62"/>
    </row>
    <row r="13" ht="15.6" customHeight="true" spans="1:10">
      <c r="A13" s="57" t="s">
        <v>607</v>
      </c>
      <c r="B13" s="100">
        <v>113.06</v>
      </c>
      <c r="C13" s="64">
        <v>119.49</v>
      </c>
      <c r="D13" s="64">
        <v>113.73</v>
      </c>
      <c r="E13" s="64">
        <v>128.69</v>
      </c>
      <c r="F13" s="64">
        <v>120.35</v>
      </c>
      <c r="G13" s="64">
        <v>118.8</v>
      </c>
      <c r="H13" s="64">
        <v>128.5</v>
      </c>
      <c r="I13" s="64">
        <v>130.86</v>
      </c>
      <c r="J13" s="64">
        <v>123.8</v>
      </c>
    </row>
    <row r="14" ht="15.6" customHeight="true" spans="1:10">
      <c r="A14" s="57" t="s">
        <v>608</v>
      </c>
      <c r="B14" s="100"/>
      <c r="C14" s="64"/>
      <c r="D14" s="64"/>
      <c r="E14" s="64"/>
      <c r="F14" s="64">
        <v>92.21</v>
      </c>
      <c r="G14" s="64">
        <v>113.3</v>
      </c>
      <c r="H14" s="64"/>
      <c r="I14" s="64"/>
      <c r="J14" s="64"/>
    </row>
    <row r="15" ht="15.6" customHeight="true" spans="1:10">
      <c r="A15" s="57" t="s">
        <v>616</v>
      </c>
      <c r="B15" s="100"/>
      <c r="C15" s="64"/>
      <c r="D15" s="64"/>
      <c r="E15" s="64"/>
      <c r="F15" s="64">
        <v>122.45</v>
      </c>
      <c r="G15" s="64">
        <v>119.32</v>
      </c>
      <c r="H15" s="64">
        <v>127.3</v>
      </c>
      <c r="I15" s="64">
        <v>124.8</v>
      </c>
      <c r="J15" s="64">
        <v>121.7</v>
      </c>
    </row>
    <row r="16" ht="15.6" customHeight="true" spans="1:10">
      <c r="A16" s="57" t="s">
        <v>617</v>
      </c>
      <c r="B16" s="100"/>
      <c r="C16" s="64"/>
      <c r="D16" s="64"/>
      <c r="E16" s="64"/>
      <c r="F16" s="64">
        <v>90.2</v>
      </c>
      <c r="G16" s="64">
        <v>109.46</v>
      </c>
      <c r="H16" s="64">
        <v>90.1</v>
      </c>
      <c r="I16" s="64">
        <v>72.3</v>
      </c>
      <c r="J16" s="64">
        <v>125</v>
      </c>
    </row>
    <row r="17" ht="15.6" customHeight="true" spans="1:10">
      <c r="A17" s="57" t="s">
        <v>618</v>
      </c>
      <c r="B17" s="100"/>
      <c r="C17" s="64"/>
      <c r="D17" s="64"/>
      <c r="E17" s="64"/>
      <c r="F17" s="64">
        <v>134.34</v>
      </c>
      <c r="G17" s="64">
        <v>108.82</v>
      </c>
      <c r="H17" s="64">
        <v>126.9</v>
      </c>
      <c r="I17" s="64">
        <v>140.3</v>
      </c>
      <c r="J17" s="64">
        <v>152.3</v>
      </c>
    </row>
    <row r="18" ht="15.6" customHeight="true" spans="1:10">
      <c r="A18" s="70" t="s">
        <v>619</v>
      </c>
      <c r="B18" s="100"/>
      <c r="C18" s="64"/>
      <c r="D18" s="64"/>
      <c r="E18" s="64"/>
      <c r="F18" s="64">
        <v>119.8</v>
      </c>
      <c r="G18" s="64">
        <v>121.64</v>
      </c>
      <c r="H18" s="64">
        <v>128.3</v>
      </c>
      <c r="I18" s="64">
        <v>126.9</v>
      </c>
      <c r="J18" s="64">
        <v>118</v>
      </c>
    </row>
    <row r="19" ht="15.6" customHeight="true" spans="1:10">
      <c r="A19" s="70" t="s">
        <v>620</v>
      </c>
      <c r="B19" s="100"/>
      <c r="C19" s="64"/>
      <c r="D19" s="64"/>
      <c r="E19" s="64"/>
      <c r="F19" s="64">
        <v>117.18</v>
      </c>
      <c r="G19" s="64">
        <v>122.12</v>
      </c>
      <c r="H19" s="64">
        <v>137.2</v>
      </c>
      <c r="I19" s="64">
        <v>114.9</v>
      </c>
      <c r="J19" s="64">
        <v>119.4</v>
      </c>
    </row>
    <row r="20" ht="15.6" customHeight="true" spans="1:10">
      <c r="A20" s="70" t="s">
        <v>621</v>
      </c>
      <c r="B20" s="100"/>
      <c r="C20" s="64"/>
      <c r="D20" s="64"/>
      <c r="E20" s="64"/>
      <c r="F20" s="64">
        <v>124.3</v>
      </c>
      <c r="G20" s="64">
        <v>119.84</v>
      </c>
      <c r="H20" s="64">
        <v>130</v>
      </c>
      <c r="I20" s="64">
        <v>145.1</v>
      </c>
      <c r="J20" s="64">
        <v>122.1</v>
      </c>
    </row>
    <row r="21" ht="15.6" customHeight="true" spans="1:10">
      <c r="A21" s="72" t="s">
        <v>622</v>
      </c>
      <c r="B21" s="101"/>
      <c r="C21" s="102"/>
      <c r="D21" s="102"/>
      <c r="E21" s="102"/>
      <c r="F21" s="102"/>
      <c r="G21" s="102"/>
      <c r="H21" s="102"/>
      <c r="I21" s="102"/>
      <c r="J21" s="102"/>
    </row>
    <row r="22" ht="15.6" customHeight="true" spans="1:10">
      <c r="A22" s="70" t="s">
        <v>623</v>
      </c>
      <c r="B22" s="100">
        <v>21.55</v>
      </c>
      <c r="C22" s="64">
        <v>66.26</v>
      </c>
      <c r="D22" s="64">
        <v>75.02</v>
      </c>
      <c r="E22" s="64">
        <v>96.75</v>
      </c>
      <c r="F22" s="64">
        <v>123.05</v>
      </c>
      <c r="G22" s="64">
        <v>137.9551</v>
      </c>
      <c r="H22" s="64">
        <v>184.1419</v>
      </c>
      <c r="I22" s="111">
        <v>224.8595</v>
      </c>
      <c r="J22" s="71">
        <v>294.86431</v>
      </c>
    </row>
    <row r="23" ht="15.6" customHeight="true" spans="1:10">
      <c r="A23" s="70" t="s">
        <v>624</v>
      </c>
      <c r="B23" s="103"/>
      <c r="C23" s="65"/>
      <c r="D23" s="65"/>
      <c r="E23" s="65"/>
      <c r="F23" s="65"/>
      <c r="G23" s="65"/>
      <c r="H23" s="65"/>
      <c r="I23" s="71">
        <v>53.57</v>
      </c>
      <c r="J23" s="71">
        <v>73.49954</v>
      </c>
    </row>
    <row r="24" ht="15.6" customHeight="true" spans="1:10">
      <c r="A24" s="70" t="s">
        <v>625</v>
      </c>
      <c r="B24" s="103"/>
      <c r="C24" s="65"/>
      <c r="D24" s="65"/>
      <c r="E24" s="65"/>
      <c r="F24" s="65"/>
      <c r="G24" s="65"/>
      <c r="H24" s="65"/>
      <c r="I24" s="71">
        <v>0.99</v>
      </c>
      <c r="J24" s="71">
        <v>2.02701</v>
      </c>
    </row>
    <row r="25" ht="15.6" customHeight="true" spans="1:10">
      <c r="A25" s="70" t="s">
        <v>626</v>
      </c>
      <c r="B25" s="103"/>
      <c r="C25" s="65"/>
      <c r="D25" s="65"/>
      <c r="E25" s="65"/>
      <c r="F25" s="65"/>
      <c r="G25" s="65"/>
      <c r="H25" s="65"/>
      <c r="I25" s="71">
        <v>14.53</v>
      </c>
      <c r="J25" s="71">
        <v>27.81818</v>
      </c>
    </row>
    <row r="26" ht="15.6" customHeight="true" spans="1:10">
      <c r="A26" s="70" t="s">
        <v>627</v>
      </c>
      <c r="B26" s="103"/>
      <c r="C26" s="65"/>
      <c r="D26" s="65"/>
      <c r="E26" s="65"/>
      <c r="F26" s="65"/>
      <c r="G26" s="65"/>
      <c r="H26" s="65"/>
      <c r="I26" s="71">
        <v>72.57</v>
      </c>
      <c r="J26" s="71">
        <v>89.49631</v>
      </c>
    </row>
    <row r="27" ht="15.6" customHeight="true" spans="1:10">
      <c r="A27" s="70" t="s">
        <v>628</v>
      </c>
      <c r="B27" s="103"/>
      <c r="C27" s="65"/>
      <c r="D27" s="65"/>
      <c r="E27" s="65"/>
      <c r="F27" s="65"/>
      <c r="G27" s="65"/>
      <c r="H27" s="65"/>
      <c r="I27" s="71">
        <v>15.33</v>
      </c>
      <c r="J27" s="71">
        <v>24.30532</v>
      </c>
    </row>
    <row r="28" ht="15.6" customHeight="true" spans="1:10">
      <c r="A28" s="70" t="s">
        <v>629</v>
      </c>
      <c r="B28" s="103"/>
      <c r="C28" s="65"/>
      <c r="D28" s="65"/>
      <c r="E28" s="65"/>
      <c r="F28" s="65"/>
      <c r="G28" s="65"/>
      <c r="H28" s="65"/>
      <c r="I28" s="71">
        <v>67.86</v>
      </c>
      <c r="J28" s="71">
        <v>77.71795</v>
      </c>
    </row>
    <row r="29" ht="15.6" customHeight="true" spans="1:10">
      <c r="A29" s="72" t="s">
        <v>630</v>
      </c>
      <c r="B29" s="104"/>
      <c r="C29" s="105"/>
      <c r="D29" s="105"/>
      <c r="E29" s="105"/>
      <c r="F29" s="105"/>
      <c r="G29" s="105"/>
      <c r="H29" s="105"/>
      <c r="I29" s="69"/>
      <c r="J29" s="69"/>
    </row>
    <row r="30" ht="15.6" customHeight="true" spans="1:10">
      <c r="A30" s="70" t="s">
        <v>623</v>
      </c>
      <c r="B30" s="103"/>
      <c r="C30" s="65">
        <v>126.146572104019</v>
      </c>
      <c r="D30" s="65">
        <v>110.794602698651</v>
      </c>
      <c r="E30" s="65">
        <v>124.830852503383</v>
      </c>
      <c r="F30" s="65">
        <v>119.593495934959</v>
      </c>
      <c r="G30" s="65">
        <v>120.2130070247</v>
      </c>
      <c r="H30" s="65">
        <v>132.893496701225</v>
      </c>
      <c r="I30" s="73">
        <v>131.602836879433</v>
      </c>
      <c r="J30" s="73">
        <v>124.606596249192</v>
      </c>
    </row>
    <row r="31" ht="15.6" customHeight="true" spans="1:10">
      <c r="A31" s="70" t="s">
        <v>616</v>
      </c>
      <c r="B31" s="106"/>
      <c r="C31" s="59"/>
      <c r="D31" s="59"/>
      <c r="E31" s="59"/>
      <c r="F31" s="59"/>
      <c r="G31" s="59"/>
      <c r="H31" s="59"/>
      <c r="I31" s="71">
        <v>125.1</v>
      </c>
      <c r="J31" s="73">
        <v>122.8</v>
      </c>
    </row>
    <row r="32" ht="15.6" customHeight="true" spans="1:10">
      <c r="A32" s="70" t="s">
        <v>617</v>
      </c>
      <c r="B32" s="106"/>
      <c r="C32" s="59"/>
      <c r="D32" s="59"/>
      <c r="E32" s="59"/>
      <c r="F32" s="59"/>
      <c r="G32" s="59"/>
      <c r="H32" s="59"/>
      <c r="I32" s="71">
        <v>72.6</v>
      </c>
      <c r="J32" s="73">
        <v>120.3</v>
      </c>
    </row>
    <row r="33" ht="15.6" customHeight="true" spans="1:10">
      <c r="A33" s="70" t="s">
        <v>618</v>
      </c>
      <c r="B33" s="106"/>
      <c r="C33" s="59"/>
      <c r="D33" s="59"/>
      <c r="E33" s="59"/>
      <c r="F33" s="59"/>
      <c r="G33" s="59"/>
      <c r="H33" s="59"/>
      <c r="I33" s="71">
        <v>142.2</v>
      </c>
      <c r="J33" s="73">
        <v>175.1</v>
      </c>
    </row>
    <row r="34" ht="15.6" customHeight="true" spans="1:10">
      <c r="A34" s="70" t="s">
        <v>619</v>
      </c>
      <c r="B34" s="106"/>
      <c r="C34" s="59"/>
      <c r="D34" s="59"/>
      <c r="E34" s="59"/>
      <c r="F34" s="59"/>
      <c r="G34" s="59"/>
      <c r="H34" s="59"/>
      <c r="I34" s="71">
        <v>126.3</v>
      </c>
      <c r="J34" s="73">
        <v>117.4</v>
      </c>
    </row>
    <row r="35" ht="15.6" customHeight="true" spans="1:10">
      <c r="A35" s="70" t="s">
        <v>620</v>
      </c>
      <c r="B35" s="106"/>
      <c r="C35" s="59"/>
      <c r="D35" s="59"/>
      <c r="E35" s="59"/>
      <c r="F35" s="59"/>
      <c r="G35" s="59"/>
      <c r="H35" s="59"/>
      <c r="I35" s="71">
        <v>120.3</v>
      </c>
      <c r="J35" s="73">
        <v>122.9</v>
      </c>
    </row>
    <row r="36" ht="15.6" customHeight="true" spans="1:10">
      <c r="A36" s="74" t="s">
        <v>621</v>
      </c>
      <c r="B36" s="107"/>
      <c r="C36" s="108"/>
      <c r="D36" s="108"/>
      <c r="E36" s="108"/>
      <c r="F36" s="108"/>
      <c r="G36" s="108"/>
      <c r="H36" s="108"/>
      <c r="I36" s="108">
        <v>143.4</v>
      </c>
      <c r="J36" s="75">
        <v>122.2</v>
      </c>
    </row>
    <row r="37" ht="24" customHeight="true" spans="1:9">
      <c r="A37" s="109" t="s">
        <v>631</v>
      </c>
      <c r="B37" s="109"/>
      <c r="C37" s="109"/>
      <c r="D37" s="109"/>
      <c r="E37" s="109"/>
      <c r="F37" s="109"/>
      <c r="G37" s="109"/>
      <c r="H37" s="109"/>
      <c r="I37" s="112"/>
    </row>
  </sheetData>
  <mergeCells count="2">
    <mergeCell ref="A1:J1"/>
    <mergeCell ref="A37:H37"/>
  </mergeCells>
  <pageMargins left="1.14" right="0.865972222222222" top="1.38" bottom="1.38" header="0.51" footer="1.1"/>
  <pageSetup paperSize="9" firstPageNumber="235" orientation="portrait" useFirstPageNumber="true"/>
  <headerFooter alignWithMargins="0" scaleWithDoc="0">
    <oddFooter>&amp;C236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5"/>
  </sheetPr>
  <dimension ref="A1:J37"/>
  <sheetViews>
    <sheetView zoomScale="115" zoomScaleNormal="115" workbookViewId="0">
      <selection activeCell="O22" sqref="O22"/>
    </sheetView>
  </sheetViews>
  <sheetFormatPr defaultColWidth="9" defaultRowHeight="14.25"/>
  <cols>
    <col min="1" max="1" width="25.125" style="47" customWidth="true"/>
    <col min="2" max="7" width="5" style="48" customWidth="true"/>
    <col min="8" max="8" width="5" style="49" customWidth="true"/>
    <col min="9" max="10" width="5.20833333333333" style="47" customWidth="true"/>
    <col min="11" max="16384" width="9" style="47"/>
  </cols>
  <sheetData>
    <row r="1" ht="38.25" customHeight="true" spans="1:8">
      <c r="A1" s="50" t="s">
        <v>632</v>
      </c>
      <c r="B1" s="51"/>
      <c r="C1" s="51"/>
      <c r="D1" s="51"/>
      <c r="E1" s="51"/>
      <c r="G1" s="77"/>
      <c r="H1" s="78"/>
    </row>
    <row r="2" s="45" customFormat="true" ht="34.5" customHeight="true" spans="1:10">
      <c r="A2" s="52" t="s">
        <v>508</v>
      </c>
      <c r="B2" s="53" t="s">
        <v>369</v>
      </c>
      <c r="C2" s="53" t="s">
        <v>370</v>
      </c>
      <c r="D2" s="53" t="s">
        <v>371</v>
      </c>
      <c r="E2" s="53" t="s">
        <v>372</v>
      </c>
      <c r="F2" s="53" t="s">
        <v>373</v>
      </c>
      <c r="G2" s="53" t="s">
        <v>374</v>
      </c>
      <c r="H2" s="79" t="s">
        <v>375</v>
      </c>
      <c r="I2" s="91" t="s">
        <v>3</v>
      </c>
      <c r="J2" s="91" t="s">
        <v>376</v>
      </c>
    </row>
    <row r="3" s="46" customFormat="true" ht="15.95" customHeight="true" spans="1:8">
      <c r="A3" s="54" t="s">
        <v>606</v>
      </c>
      <c r="B3" s="55"/>
      <c r="C3" s="56"/>
      <c r="D3" s="56"/>
      <c r="E3" s="56"/>
      <c r="F3" s="56"/>
      <c r="G3" s="56"/>
      <c r="H3" s="80"/>
    </row>
    <row r="4" ht="15.95" customHeight="true" spans="1:10">
      <c r="A4" s="57" t="s">
        <v>607</v>
      </c>
      <c r="B4" s="58">
        <v>1564.0855</v>
      </c>
      <c r="C4" s="59">
        <v>1861.94276</v>
      </c>
      <c r="D4" s="59">
        <v>1990.0442</v>
      </c>
      <c r="E4" s="59">
        <v>2050.58448</v>
      </c>
      <c r="F4" s="59">
        <v>1734.18004</v>
      </c>
      <c r="G4" s="59">
        <v>949.29261</v>
      </c>
      <c r="H4" s="81">
        <v>1237.4425</v>
      </c>
      <c r="I4" s="71">
        <v>1526.50806</v>
      </c>
      <c r="J4" s="71">
        <v>2124.6201</v>
      </c>
    </row>
    <row r="5" ht="15.95" customHeight="true" spans="1:10">
      <c r="A5" s="57" t="s">
        <v>608</v>
      </c>
      <c r="B5" s="58"/>
      <c r="C5" s="60"/>
      <c r="D5" s="60"/>
      <c r="E5" s="60"/>
      <c r="F5" s="60"/>
      <c r="G5" s="60"/>
      <c r="H5" s="82"/>
      <c r="I5" s="71"/>
      <c r="J5" s="71"/>
    </row>
    <row r="6" ht="15.95" customHeight="true" spans="1:10">
      <c r="A6" s="57" t="s">
        <v>609</v>
      </c>
      <c r="B6" s="58">
        <v>335.8191</v>
      </c>
      <c r="C6" s="59">
        <v>401.0993</v>
      </c>
      <c r="D6" s="59">
        <v>424.78515</v>
      </c>
      <c r="E6" s="59">
        <v>442.49996</v>
      </c>
      <c r="F6" s="59">
        <v>408.87417</v>
      </c>
      <c r="G6" s="59">
        <v>58.70698</v>
      </c>
      <c r="H6" s="81">
        <v>64.8328</v>
      </c>
      <c r="I6" s="71">
        <v>75.61731</v>
      </c>
      <c r="J6" s="71">
        <v>116.5332</v>
      </c>
    </row>
    <row r="7" ht="15.95" customHeight="true" spans="1:10">
      <c r="A7" s="57" t="s">
        <v>610</v>
      </c>
      <c r="B7" s="58">
        <v>12.3165</v>
      </c>
      <c r="C7" s="59">
        <v>4.5857</v>
      </c>
      <c r="D7" s="59">
        <v>3.02982</v>
      </c>
      <c r="E7" s="59">
        <v>3.12484</v>
      </c>
      <c r="F7" s="59">
        <v>2.65064</v>
      </c>
      <c r="G7" s="59">
        <v>2.35165</v>
      </c>
      <c r="H7" s="81">
        <v>2.5819</v>
      </c>
      <c r="I7" s="71">
        <v>2.74933</v>
      </c>
      <c r="J7" s="71">
        <v>4.3419</v>
      </c>
    </row>
    <row r="8" ht="15.95" customHeight="true" spans="1:10">
      <c r="A8" s="57" t="s">
        <v>611</v>
      </c>
      <c r="B8" s="58">
        <v>290.8029</v>
      </c>
      <c r="C8" s="59">
        <v>362.005</v>
      </c>
      <c r="D8" s="59">
        <v>387.10999</v>
      </c>
      <c r="E8" s="59">
        <v>391.91505</v>
      </c>
      <c r="F8" s="59">
        <v>373.75645</v>
      </c>
      <c r="G8" s="59">
        <v>330.92875</v>
      </c>
      <c r="H8" s="81">
        <v>564.8638</v>
      </c>
      <c r="I8" s="71">
        <v>792.49704</v>
      </c>
      <c r="J8" s="71">
        <v>1182.1425</v>
      </c>
    </row>
    <row r="9" ht="15.95" customHeight="true" spans="1:10">
      <c r="A9" s="57" t="s">
        <v>612</v>
      </c>
      <c r="B9" s="58">
        <v>424.2013</v>
      </c>
      <c r="C9" s="59">
        <v>506.3268</v>
      </c>
      <c r="D9" s="59">
        <v>546.23787</v>
      </c>
      <c r="E9" s="59">
        <v>581.01989</v>
      </c>
      <c r="F9" s="59">
        <v>402.70645</v>
      </c>
      <c r="G9" s="59">
        <v>230.62509</v>
      </c>
      <c r="H9" s="81">
        <v>254.9719</v>
      </c>
      <c r="I9" s="71">
        <v>270.87081</v>
      </c>
      <c r="J9" s="71">
        <v>331.9092</v>
      </c>
    </row>
    <row r="10" ht="15.95" customHeight="true" spans="1:10">
      <c r="A10" s="57" t="s">
        <v>613</v>
      </c>
      <c r="B10" s="58">
        <v>114.6065</v>
      </c>
      <c r="C10" s="59">
        <v>158.2594</v>
      </c>
      <c r="D10" s="59">
        <v>184.9796</v>
      </c>
      <c r="E10" s="59">
        <v>209.71653</v>
      </c>
      <c r="F10" s="59">
        <v>189.29477</v>
      </c>
      <c r="G10" s="59">
        <v>93.8695</v>
      </c>
      <c r="H10" s="81">
        <v>98.9576</v>
      </c>
      <c r="I10" s="71">
        <v>118.11857</v>
      </c>
      <c r="J10" s="71">
        <v>161.0427</v>
      </c>
    </row>
    <row r="11" s="46" customFormat="true" ht="15.95" customHeight="true" spans="1:10">
      <c r="A11" s="57" t="s">
        <v>614</v>
      </c>
      <c r="B11" s="58">
        <v>386.3391</v>
      </c>
      <c r="C11" s="59">
        <v>429.6666</v>
      </c>
      <c r="D11" s="59">
        <v>443.90175</v>
      </c>
      <c r="E11" s="59">
        <v>422.30821</v>
      </c>
      <c r="F11" s="59">
        <v>356.89756</v>
      </c>
      <c r="G11" s="59">
        <v>232.81064</v>
      </c>
      <c r="H11" s="81">
        <v>251.2346</v>
      </c>
      <c r="I11" s="71">
        <v>266.655</v>
      </c>
      <c r="J11" s="71">
        <v>328.6506</v>
      </c>
    </row>
    <row r="12" ht="15.95" customHeight="true" spans="1:10">
      <c r="A12" s="61" t="s">
        <v>633</v>
      </c>
      <c r="B12" s="62"/>
      <c r="C12" s="63"/>
      <c r="D12" s="63"/>
      <c r="E12" s="63"/>
      <c r="F12" s="63"/>
      <c r="G12" s="63"/>
      <c r="H12" s="83"/>
      <c r="I12" s="32"/>
      <c r="J12" s="32"/>
    </row>
    <row r="13" ht="15.95" customHeight="true" spans="1:10">
      <c r="A13" s="57" t="s">
        <v>607</v>
      </c>
      <c r="B13" s="64">
        <v>129.52</v>
      </c>
      <c r="C13" s="65">
        <v>118.13</v>
      </c>
      <c r="D13" s="65">
        <v>111.9</v>
      </c>
      <c r="E13" s="65">
        <v>104.331692482094</v>
      </c>
      <c r="F13" s="65">
        <v>106.6</v>
      </c>
      <c r="G13" s="65">
        <v>97.6975016421569</v>
      </c>
      <c r="H13" s="84">
        <v>121.818153287797</v>
      </c>
      <c r="I13" s="73">
        <v>121.1</v>
      </c>
      <c r="J13" s="73">
        <v>126.949468333046</v>
      </c>
    </row>
    <row r="14" ht="15.95" customHeight="true" spans="1:10">
      <c r="A14" s="57" t="s">
        <v>608</v>
      </c>
      <c r="B14" s="64"/>
      <c r="C14" s="66"/>
      <c r="D14" s="66"/>
      <c r="E14" s="66"/>
      <c r="F14" s="66"/>
      <c r="G14" s="66"/>
      <c r="H14" s="85"/>
      <c r="I14" s="73"/>
      <c r="J14" s="73"/>
    </row>
    <row r="15" ht="15.95" customHeight="true" spans="1:10">
      <c r="A15" s="57" t="s">
        <v>616</v>
      </c>
      <c r="B15" s="64">
        <v>129.2</v>
      </c>
      <c r="C15" s="65">
        <v>119.6</v>
      </c>
      <c r="D15" s="65">
        <v>112.2</v>
      </c>
      <c r="E15" s="65">
        <v>104.000800076893</v>
      </c>
      <c r="F15" s="65">
        <v>108.45182518258</v>
      </c>
      <c r="G15" s="65">
        <v>94.8316194793032</v>
      </c>
      <c r="H15" s="84">
        <v>103.864300061134</v>
      </c>
      <c r="I15" s="73">
        <v>108.3</v>
      </c>
      <c r="J15" s="73">
        <v>122.312528839559</v>
      </c>
    </row>
    <row r="16" ht="15.95" customHeight="true" spans="1:10">
      <c r="A16" s="57" t="s">
        <v>617</v>
      </c>
      <c r="B16" s="64">
        <v>93.8</v>
      </c>
      <c r="C16" s="65">
        <v>91.6</v>
      </c>
      <c r="D16" s="65">
        <v>96.7</v>
      </c>
      <c r="E16" s="65">
        <v>104.1</v>
      </c>
      <c r="F16" s="65">
        <v>98.9552531782708</v>
      </c>
      <c r="G16" s="65">
        <v>100.754185782729</v>
      </c>
      <c r="H16" s="84">
        <v>97.1741263248922</v>
      </c>
      <c r="I16" s="73">
        <v>85.2</v>
      </c>
      <c r="J16" s="73">
        <v>116.772703842517</v>
      </c>
    </row>
    <row r="17" ht="15.95" customHeight="true" spans="1:10">
      <c r="A17" s="57" t="s">
        <v>618</v>
      </c>
      <c r="B17" s="64">
        <v>171.9</v>
      </c>
      <c r="C17" s="65">
        <v>121</v>
      </c>
      <c r="D17" s="65">
        <v>120.3</v>
      </c>
      <c r="E17" s="65">
        <v>105.186894837273</v>
      </c>
      <c r="F17" s="65">
        <v>113.381838943227</v>
      </c>
      <c r="G17" s="65">
        <v>103.280633037703</v>
      </c>
      <c r="H17" s="84">
        <v>140.642903386113</v>
      </c>
      <c r="I17" s="73">
        <v>141.9</v>
      </c>
      <c r="J17" s="73">
        <v>136.020925415212</v>
      </c>
    </row>
    <row r="18" ht="15.95" customHeight="true" spans="1:10">
      <c r="A18" s="57" t="s">
        <v>619</v>
      </c>
      <c r="B18" s="64">
        <v>124.5</v>
      </c>
      <c r="C18" s="65">
        <v>117.2</v>
      </c>
      <c r="D18" s="65">
        <v>112</v>
      </c>
      <c r="E18" s="65">
        <v>104.610853934182</v>
      </c>
      <c r="F18" s="65">
        <v>100.653571841083</v>
      </c>
      <c r="G18" s="65">
        <v>90.1915137862119</v>
      </c>
      <c r="H18" s="84">
        <v>107.545583561285</v>
      </c>
      <c r="I18" s="73">
        <v>103.4</v>
      </c>
      <c r="J18" s="73">
        <v>112.641525652659</v>
      </c>
    </row>
    <row r="19" ht="15.95" customHeight="true" spans="1:10">
      <c r="A19" s="57" t="s">
        <v>620</v>
      </c>
      <c r="B19" s="64">
        <v>129.9</v>
      </c>
      <c r="C19" s="65">
        <v>138.6</v>
      </c>
      <c r="D19" s="65">
        <v>117.7</v>
      </c>
      <c r="E19" s="65">
        <v>112.5</v>
      </c>
      <c r="F19" s="65">
        <v>110.112735337013</v>
      </c>
      <c r="G19" s="65">
        <v>107.954475304991</v>
      </c>
      <c r="H19" s="84">
        <v>104.620423711011</v>
      </c>
      <c r="I19" s="73">
        <v>113.3</v>
      </c>
      <c r="J19" s="73">
        <v>121.713662397158</v>
      </c>
    </row>
    <row r="20" ht="15.95" customHeight="true" spans="1:10">
      <c r="A20" s="57" t="s">
        <v>621</v>
      </c>
      <c r="B20" s="64">
        <v>118.4</v>
      </c>
      <c r="C20" s="65">
        <v>113.5</v>
      </c>
      <c r="D20" s="65">
        <v>112.3</v>
      </c>
      <c r="E20" s="65">
        <v>101.161291240192</v>
      </c>
      <c r="F20" s="65">
        <v>103.309337442371</v>
      </c>
      <c r="G20" s="65">
        <v>96.8971447802277</v>
      </c>
      <c r="H20" s="84">
        <v>109.133277208059</v>
      </c>
      <c r="I20" s="73">
        <v>100.1</v>
      </c>
      <c r="J20" s="73">
        <v>118.536509692869</v>
      </c>
    </row>
    <row r="21" ht="15.95" customHeight="true" spans="1:10">
      <c r="A21" s="67" t="s">
        <v>622</v>
      </c>
      <c r="B21" s="68"/>
      <c r="C21" s="69"/>
      <c r="D21" s="69"/>
      <c r="E21" s="69"/>
      <c r="F21" s="69"/>
      <c r="G21" s="69"/>
      <c r="H21" s="86"/>
      <c r="I21" s="32"/>
      <c r="J21" s="32"/>
    </row>
    <row r="22" ht="15.95" customHeight="true" spans="1:10">
      <c r="A22" s="70" t="s">
        <v>623</v>
      </c>
      <c r="B22" s="71">
        <v>390.3133</v>
      </c>
      <c r="C22" s="71">
        <v>429.73684</v>
      </c>
      <c r="D22" s="71">
        <v>452.0207</v>
      </c>
      <c r="E22" s="71">
        <v>408.43749</v>
      </c>
      <c r="F22" s="71">
        <v>366.77531</v>
      </c>
      <c r="G22" s="71">
        <v>269.93968</v>
      </c>
      <c r="H22" s="81">
        <v>298.0901</v>
      </c>
      <c r="I22" s="71">
        <v>299.11139</v>
      </c>
      <c r="J22" s="71">
        <v>359.8405</v>
      </c>
    </row>
    <row r="23" ht="15.95" customHeight="true" spans="1:10">
      <c r="A23" s="70" t="s">
        <v>624</v>
      </c>
      <c r="B23" s="71">
        <v>90.2346</v>
      </c>
      <c r="C23" s="71">
        <v>95.95465</v>
      </c>
      <c r="D23" s="71">
        <v>100.6468</v>
      </c>
      <c r="E23" s="71">
        <v>84.98308</v>
      </c>
      <c r="F23" s="71">
        <v>87.13122</v>
      </c>
      <c r="G23" s="71">
        <v>13.35873</v>
      </c>
      <c r="H23" s="87">
        <v>15.6996</v>
      </c>
      <c r="I23" s="71">
        <v>16.97234</v>
      </c>
      <c r="J23" s="71">
        <v>22.9811</v>
      </c>
    </row>
    <row r="24" ht="15.95" customHeight="true" spans="1:10">
      <c r="A24" s="70" t="s">
        <v>625</v>
      </c>
      <c r="B24" s="71">
        <v>2.6726</v>
      </c>
      <c r="C24" s="71">
        <v>1.23959</v>
      </c>
      <c r="D24" s="71">
        <v>0.7998</v>
      </c>
      <c r="E24" s="71">
        <v>0.71612</v>
      </c>
      <c r="F24" s="71">
        <v>0.49191</v>
      </c>
      <c r="G24" s="71">
        <v>0.4036</v>
      </c>
      <c r="H24" s="81">
        <v>0.3679</v>
      </c>
      <c r="I24" s="71">
        <v>0.43939</v>
      </c>
      <c r="J24" s="71">
        <v>0.6985</v>
      </c>
    </row>
    <row r="25" ht="15.95" customHeight="true" spans="1:10">
      <c r="A25" s="70" t="s">
        <v>626</v>
      </c>
      <c r="B25" s="71">
        <v>57.9919</v>
      </c>
      <c r="C25" s="71">
        <v>65.55055</v>
      </c>
      <c r="D25" s="71">
        <v>70.0306</v>
      </c>
      <c r="E25" s="71">
        <v>66.75034</v>
      </c>
      <c r="F25" s="71">
        <v>34.30307</v>
      </c>
      <c r="G25" s="71">
        <v>47.88444</v>
      </c>
      <c r="H25" s="81">
        <v>59.3316</v>
      </c>
      <c r="I25" s="71">
        <v>65.69686</v>
      </c>
      <c r="J25" s="71">
        <v>92.9745</v>
      </c>
    </row>
    <row r="26" ht="15.95" customHeight="true" spans="1:10">
      <c r="A26" s="70" t="s">
        <v>627</v>
      </c>
      <c r="B26" s="71">
        <v>113.1144</v>
      </c>
      <c r="C26" s="71">
        <v>134.48272</v>
      </c>
      <c r="D26" s="71">
        <v>132.2495</v>
      </c>
      <c r="E26" s="71">
        <v>123.84545</v>
      </c>
      <c r="F26" s="71">
        <v>128.82427</v>
      </c>
      <c r="G26" s="71">
        <v>123.27782</v>
      </c>
      <c r="H26" s="87">
        <v>134.3634</v>
      </c>
      <c r="I26" s="71">
        <v>120.9633</v>
      </c>
      <c r="J26" s="71">
        <v>151.5849</v>
      </c>
    </row>
    <row r="27" ht="15.95" customHeight="true" spans="1:10">
      <c r="A27" s="70" t="s">
        <v>628</v>
      </c>
      <c r="B27" s="71">
        <v>36.0238</v>
      </c>
      <c r="C27" s="71">
        <v>51.30924</v>
      </c>
      <c r="D27" s="71">
        <v>59.2361</v>
      </c>
      <c r="E27" s="71">
        <v>61.65594</v>
      </c>
      <c r="F27" s="71">
        <v>48.94597</v>
      </c>
      <c r="G27" s="71">
        <v>25.26466</v>
      </c>
      <c r="H27" s="87">
        <v>29.5785</v>
      </c>
      <c r="I27" s="71">
        <v>32.82816</v>
      </c>
      <c r="J27" s="71">
        <v>24.852</v>
      </c>
    </row>
    <row r="28" ht="15.95" customHeight="true" spans="1:10">
      <c r="A28" s="70" t="s">
        <v>629</v>
      </c>
      <c r="B28" s="71">
        <v>90.276</v>
      </c>
      <c r="C28" s="71">
        <v>81.20009</v>
      </c>
      <c r="D28" s="71">
        <v>89.0577</v>
      </c>
      <c r="E28" s="71">
        <v>70.48656</v>
      </c>
      <c r="F28" s="71">
        <v>67.07886</v>
      </c>
      <c r="G28" s="71">
        <v>59.75044</v>
      </c>
      <c r="H28" s="87">
        <v>58.7492</v>
      </c>
      <c r="I28" s="71">
        <v>62.21134</v>
      </c>
      <c r="J28" s="71">
        <v>66.7494</v>
      </c>
    </row>
    <row r="29" ht="15.95" customHeight="true" spans="1:10">
      <c r="A29" s="72" t="s">
        <v>634</v>
      </c>
      <c r="B29" s="69"/>
      <c r="C29" s="69"/>
      <c r="D29" s="69"/>
      <c r="E29" s="69"/>
      <c r="F29" s="69"/>
      <c r="G29" s="69"/>
      <c r="H29" s="86"/>
      <c r="I29" s="32"/>
      <c r="J29" s="32"/>
    </row>
    <row r="30" ht="15.95" customHeight="true" spans="1:10">
      <c r="A30" s="70" t="s">
        <v>623</v>
      </c>
      <c r="B30" s="73">
        <v>131.191073436554</v>
      </c>
      <c r="C30" s="73">
        <v>118.70508340476</v>
      </c>
      <c r="D30" s="73">
        <v>113.197067318374</v>
      </c>
      <c r="E30" s="73">
        <v>105.2</v>
      </c>
      <c r="F30" s="73">
        <v>108</v>
      </c>
      <c r="G30" s="73">
        <v>103.2</v>
      </c>
      <c r="H30" s="88">
        <v>117</v>
      </c>
      <c r="I30" s="73">
        <v>117</v>
      </c>
      <c r="J30" s="73">
        <v>120.9</v>
      </c>
    </row>
    <row r="31" ht="15.95" customHeight="true" spans="1:10">
      <c r="A31" s="70" t="s">
        <v>616</v>
      </c>
      <c r="B31" s="73">
        <v>130.4</v>
      </c>
      <c r="C31" s="73">
        <v>118.7</v>
      </c>
      <c r="D31" s="73">
        <v>111</v>
      </c>
      <c r="E31" s="73">
        <v>102.6</v>
      </c>
      <c r="F31" s="73">
        <v>107.4</v>
      </c>
      <c r="G31" s="73">
        <v>92.4</v>
      </c>
      <c r="H31" s="88">
        <v>104.8</v>
      </c>
      <c r="I31" s="73">
        <v>103.1875</v>
      </c>
      <c r="J31" s="73">
        <v>116.431724137931</v>
      </c>
    </row>
    <row r="32" ht="15.95" customHeight="true" spans="1:10">
      <c r="A32" s="70" t="s">
        <v>617</v>
      </c>
      <c r="B32" s="73">
        <v>94.7</v>
      </c>
      <c r="C32" s="73">
        <v>91</v>
      </c>
      <c r="D32" s="73">
        <v>100.8</v>
      </c>
      <c r="E32" s="73">
        <v>104.4</v>
      </c>
      <c r="F32" s="73">
        <v>101</v>
      </c>
      <c r="G32" s="73">
        <v>99</v>
      </c>
      <c r="H32" s="88">
        <v>99.2</v>
      </c>
      <c r="I32" s="73">
        <v>89.1294117647059</v>
      </c>
      <c r="J32" s="73">
        <v>116.359655172414</v>
      </c>
    </row>
    <row r="33" ht="15.95" customHeight="true" spans="1:10">
      <c r="A33" s="70" t="s">
        <v>618</v>
      </c>
      <c r="B33" s="73">
        <v>183</v>
      </c>
      <c r="C33" s="73">
        <v>127</v>
      </c>
      <c r="D33" s="73">
        <v>121</v>
      </c>
      <c r="E33" s="73">
        <v>104.456814018846</v>
      </c>
      <c r="F33" s="73">
        <v>114.8</v>
      </c>
      <c r="G33" s="73">
        <v>107.5</v>
      </c>
      <c r="H33" s="88">
        <v>145.948636611576</v>
      </c>
      <c r="I33" s="73">
        <v>144.238636363636</v>
      </c>
      <c r="J33" s="73">
        <v>144.971034482759</v>
      </c>
    </row>
    <row r="34" ht="15.95" customHeight="true" spans="1:10">
      <c r="A34" s="70" t="s">
        <v>619</v>
      </c>
      <c r="B34" s="73">
        <v>124.8</v>
      </c>
      <c r="C34" s="73">
        <v>117.1</v>
      </c>
      <c r="D34" s="73">
        <v>111.5</v>
      </c>
      <c r="E34" s="73">
        <v>107.3</v>
      </c>
      <c r="F34" s="73">
        <v>107</v>
      </c>
      <c r="G34" s="73">
        <v>101.6</v>
      </c>
      <c r="H34" s="88">
        <v>108</v>
      </c>
      <c r="I34" s="73">
        <v>102.221590909091</v>
      </c>
      <c r="J34" s="73">
        <v>111.675172413793</v>
      </c>
    </row>
    <row r="35" ht="15.95" customHeight="true" spans="1:10">
      <c r="A35" s="70" t="s">
        <v>620</v>
      </c>
      <c r="B35" s="73">
        <v>132.2</v>
      </c>
      <c r="C35" s="73">
        <v>138</v>
      </c>
      <c r="D35" s="73">
        <v>116.4</v>
      </c>
      <c r="E35" s="73">
        <v>110.4</v>
      </c>
      <c r="F35" s="73">
        <v>109.2</v>
      </c>
      <c r="G35" s="73">
        <v>107.8</v>
      </c>
      <c r="H35" s="88">
        <v>100.2</v>
      </c>
      <c r="I35" s="73">
        <v>117.193181818182</v>
      </c>
      <c r="J35" s="73">
        <v>128.251034482759</v>
      </c>
    </row>
    <row r="36" ht="15.95" customHeight="true" spans="1:10">
      <c r="A36" s="74" t="s">
        <v>621</v>
      </c>
      <c r="B36" s="75">
        <v>121.1</v>
      </c>
      <c r="C36" s="75">
        <v>114.549962850347</v>
      </c>
      <c r="D36" s="75">
        <v>112.5</v>
      </c>
      <c r="E36" s="75">
        <v>103.4</v>
      </c>
      <c r="F36" s="75">
        <v>104.9</v>
      </c>
      <c r="G36" s="75">
        <v>101.5</v>
      </c>
      <c r="H36" s="89">
        <v>112.1</v>
      </c>
      <c r="I36" s="89">
        <v>100.965909090909</v>
      </c>
      <c r="J36" s="89">
        <v>104.684482758621</v>
      </c>
    </row>
    <row r="37" spans="2:9">
      <c r="B37" s="76"/>
      <c r="C37" s="76"/>
      <c r="D37" s="76"/>
      <c r="E37" s="76"/>
      <c r="F37" s="76"/>
      <c r="G37" s="76"/>
      <c r="H37" s="90"/>
      <c r="I37" s="92"/>
    </row>
  </sheetData>
  <mergeCells count="1">
    <mergeCell ref="G1:H1"/>
  </mergeCells>
  <pageMargins left="1.14" right="0.94" top="1.38" bottom="1.38" header="0.51" footer="1.1"/>
  <pageSetup paperSize="9" firstPageNumber="236" orientation="portrait" useFirstPageNumber="true"/>
  <headerFooter alignWithMargins="0" scaleWithDoc="0">
    <oddFooter>&amp;C237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24"/>
  </sheetPr>
  <dimension ref="A1:K26"/>
  <sheetViews>
    <sheetView topLeftCell="A2" workbookViewId="0">
      <selection activeCell="S27" sqref="S27"/>
    </sheetView>
  </sheetViews>
  <sheetFormatPr defaultColWidth="9" defaultRowHeight="14.25"/>
  <cols>
    <col min="1" max="1" width="13.625" style="2" customWidth="true"/>
    <col min="2" max="2" width="5.25" style="1" customWidth="true"/>
    <col min="3" max="11" width="6.125" style="2" customWidth="true"/>
    <col min="12" max="16384" width="9" style="2"/>
  </cols>
  <sheetData>
    <row r="1" ht="20.1" customHeight="true" spans="1:11">
      <c r="A1" s="41" t="s">
        <v>635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20.1" customHeight="true"/>
    <row r="3" s="1" customFormat="true" ht="30" customHeight="true" spans="1:11">
      <c r="A3" s="7" t="s">
        <v>508</v>
      </c>
      <c r="B3" s="8" t="s">
        <v>636</v>
      </c>
      <c r="C3" s="9" t="s">
        <v>509</v>
      </c>
      <c r="D3" s="9" t="s">
        <v>510</v>
      </c>
      <c r="E3" s="9" t="s">
        <v>511</v>
      </c>
      <c r="F3" s="38" t="s">
        <v>512</v>
      </c>
      <c r="G3" s="9" t="s">
        <v>513</v>
      </c>
      <c r="H3" s="9" t="s">
        <v>514</v>
      </c>
      <c r="I3" s="38" t="s">
        <v>515</v>
      </c>
      <c r="J3" s="38" t="s">
        <v>516</v>
      </c>
      <c r="K3" s="38" t="s">
        <v>517</v>
      </c>
    </row>
    <row r="4" ht="23.85" customHeight="true" spans="1:11">
      <c r="A4" s="10" t="s">
        <v>637</v>
      </c>
      <c r="B4" s="11" t="s">
        <v>446</v>
      </c>
      <c r="C4" s="42">
        <v>56700</v>
      </c>
      <c r="D4" s="12">
        <v>64145</v>
      </c>
      <c r="E4" s="12">
        <v>25752</v>
      </c>
      <c r="F4" s="12">
        <v>7057</v>
      </c>
      <c r="G4" s="12">
        <v>2427</v>
      </c>
      <c r="H4" s="12">
        <v>3381</v>
      </c>
      <c r="I4" s="12">
        <v>1280</v>
      </c>
      <c r="J4" s="39"/>
      <c r="K4" s="39"/>
    </row>
    <row r="5" ht="23.85" customHeight="true" spans="1:11">
      <c r="A5" s="14" t="s">
        <v>638</v>
      </c>
      <c r="B5" s="15" t="s">
        <v>446</v>
      </c>
      <c r="C5" s="43">
        <v>1200</v>
      </c>
      <c r="D5" s="16">
        <v>3008</v>
      </c>
      <c r="E5" s="16">
        <v>487</v>
      </c>
      <c r="F5" s="16"/>
      <c r="G5" s="16"/>
      <c r="H5" s="16"/>
      <c r="I5" s="16"/>
      <c r="J5" s="39"/>
      <c r="K5" s="39"/>
    </row>
    <row r="6" ht="23.85" customHeight="true" spans="1:11">
      <c r="A6" s="14" t="s">
        <v>453</v>
      </c>
      <c r="B6" s="15" t="s">
        <v>454</v>
      </c>
      <c r="C6" s="43">
        <v>8485</v>
      </c>
      <c r="D6" s="16">
        <v>7689</v>
      </c>
      <c r="E6" s="16">
        <v>5693</v>
      </c>
      <c r="F6" s="16">
        <v>31750</v>
      </c>
      <c r="G6" s="16">
        <v>26354</v>
      </c>
      <c r="H6" s="16">
        <v>34654</v>
      </c>
      <c r="I6" s="16">
        <v>39361</v>
      </c>
      <c r="J6" s="39">
        <v>59223</v>
      </c>
      <c r="K6" s="39">
        <v>1760</v>
      </c>
    </row>
    <row r="7" ht="23.85" customHeight="true" spans="1:11">
      <c r="A7" s="36" t="s">
        <v>639</v>
      </c>
      <c r="B7" s="15" t="s">
        <v>446</v>
      </c>
      <c r="C7" s="43">
        <v>25200</v>
      </c>
      <c r="D7" s="16">
        <v>14715</v>
      </c>
      <c r="E7" s="16">
        <v>12913</v>
      </c>
      <c r="F7" s="16">
        <v>14084</v>
      </c>
      <c r="G7" s="16">
        <v>8235</v>
      </c>
      <c r="H7" s="16">
        <v>8121</v>
      </c>
      <c r="I7" s="16">
        <v>14300</v>
      </c>
      <c r="J7" s="39">
        <v>14054</v>
      </c>
      <c r="K7" s="39">
        <v>14186</v>
      </c>
    </row>
    <row r="8" ht="23.85" customHeight="true" spans="1:11">
      <c r="A8" s="14" t="s">
        <v>640</v>
      </c>
      <c r="B8" s="15" t="s">
        <v>446</v>
      </c>
      <c r="C8" s="43">
        <v>1600</v>
      </c>
      <c r="D8" s="16">
        <v>6170</v>
      </c>
      <c r="E8" s="16">
        <v>15584</v>
      </c>
      <c r="F8" s="16">
        <v>7638</v>
      </c>
      <c r="G8" s="16">
        <v>16633</v>
      </c>
      <c r="H8" s="16">
        <v>23399</v>
      </c>
      <c r="I8" s="16">
        <v>48702</v>
      </c>
      <c r="J8" s="39">
        <v>64031</v>
      </c>
      <c r="K8" s="39">
        <v>46620</v>
      </c>
    </row>
    <row r="9" ht="23.85" customHeight="true" spans="1:11">
      <c r="A9" s="14" t="s">
        <v>641</v>
      </c>
      <c r="B9" s="15" t="s">
        <v>446</v>
      </c>
      <c r="C9" s="43">
        <v>3200</v>
      </c>
      <c r="D9" s="16">
        <v>2578</v>
      </c>
      <c r="E9" s="16">
        <v>3596</v>
      </c>
      <c r="F9" s="16"/>
      <c r="G9" s="16"/>
      <c r="H9" s="16"/>
      <c r="I9" s="16"/>
      <c r="J9" s="39"/>
      <c r="K9" s="39"/>
    </row>
    <row r="10" ht="23.85" customHeight="true" spans="1:11">
      <c r="A10" s="14" t="s">
        <v>470</v>
      </c>
      <c r="B10" s="15" t="s">
        <v>446</v>
      </c>
      <c r="C10" s="43"/>
      <c r="D10" s="16">
        <v>878</v>
      </c>
      <c r="E10" s="16">
        <v>10293</v>
      </c>
      <c r="F10" s="16">
        <v>4207</v>
      </c>
      <c r="G10" s="16">
        <v>6297</v>
      </c>
      <c r="H10" s="16">
        <v>5711</v>
      </c>
      <c r="I10" s="16">
        <v>6814</v>
      </c>
      <c r="J10" s="39">
        <v>8049</v>
      </c>
      <c r="K10" s="39">
        <v>6879</v>
      </c>
    </row>
    <row r="11" ht="23.85" customHeight="true" spans="1:11">
      <c r="A11" s="14" t="s">
        <v>642</v>
      </c>
      <c r="B11" s="15" t="s">
        <v>446</v>
      </c>
      <c r="C11" s="43">
        <v>571</v>
      </c>
      <c r="D11" s="16">
        <v>341</v>
      </c>
      <c r="E11" s="16">
        <v>480</v>
      </c>
      <c r="F11" s="16"/>
      <c r="G11" s="16"/>
      <c r="H11" s="16"/>
      <c r="I11" s="16"/>
      <c r="J11" s="39"/>
      <c r="K11" s="39"/>
    </row>
    <row r="12" ht="23.85" customHeight="true" spans="1:11">
      <c r="A12" s="14" t="s">
        <v>643</v>
      </c>
      <c r="B12" s="15" t="s">
        <v>446</v>
      </c>
      <c r="C12" s="43">
        <v>4653</v>
      </c>
      <c r="D12" s="16">
        <v>3490</v>
      </c>
      <c r="E12" s="16">
        <v>4635</v>
      </c>
      <c r="F12" s="16">
        <v>32243</v>
      </c>
      <c r="G12" s="16">
        <v>37127</v>
      </c>
      <c r="H12" s="16">
        <v>51201</v>
      </c>
      <c r="I12" s="16">
        <v>59967</v>
      </c>
      <c r="J12" s="39">
        <v>63312</v>
      </c>
      <c r="K12" s="39">
        <v>84624</v>
      </c>
    </row>
    <row r="13" ht="23.85" customHeight="true" spans="1:11">
      <c r="A13" s="14" t="s">
        <v>456</v>
      </c>
      <c r="B13" s="15" t="s">
        <v>457</v>
      </c>
      <c r="C13" s="43"/>
      <c r="D13" s="16">
        <v>1842</v>
      </c>
      <c r="E13" s="16">
        <v>1132</v>
      </c>
      <c r="F13" s="16">
        <v>51</v>
      </c>
      <c r="G13" s="16">
        <v>74</v>
      </c>
      <c r="H13" s="16">
        <v>40</v>
      </c>
      <c r="I13" s="16">
        <v>38</v>
      </c>
      <c r="J13" s="39">
        <v>39</v>
      </c>
      <c r="K13" s="39">
        <v>64</v>
      </c>
    </row>
    <row r="14" ht="23.85" customHeight="true" spans="1:11">
      <c r="A14" s="14" t="s">
        <v>644</v>
      </c>
      <c r="B14" s="15" t="s">
        <v>645</v>
      </c>
      <c r="C14" s="43"/>
      <c r="D14" s="16">
        <v>6976</v>
      </c>
      <c r="E14" s="16">
        <v>11172</v>
      </c>
      <c r="F14" s="16"/>
      <c r="G14" s="16"/>
      <c r="H14" s="16"/>
      <c r="I14" s="16"/>
      <c r="J14" s="39">
        <v>3852</v>
      </c>
      <c r="K14" s="39"/>
    </row>
    <row r="15" ht="23.85" customHeight="true" spans="1:11">
      <c r="A15" s="14" t="s">
        <v>646</v>
      </c>
      <c r="B15" s="15" t="s">
        <v>490</v>
      </c>
      <c r="C15" s="43"/>
      <c r="D15" s="16">
        <v>102138</v>
      </c>
      <c r="E15" s="16">
        <v>4327</v>
      </c>
      <c r="F15" s="16"/>
      <c r="G15" s="16"/>
      <c r="H15" s="16"/>
      <c r="I15" s="16"/>
      <c r="J15" s="39"/>
      <c r="K15" s="39"/>
    </row>
    <row r="16" ht="23.85" customHeight="true" spans="1:11">
      <c r="A16" s="14" t="s">
        <v>647</v>
      </c>
      <c r="B16" s="15" t="s">
        <v>490</v>
      </c>
      <c r="C16" s="43">
        <v>77319</v>
      </c>
      <c r="D16" s="16">
        <v>134562</v>
      </c>
      <c r="E16" s="16">
        <v>357742</v>
      </c>
      <c r="F16" s="16">
        <v>530456</v>
      </c>
      <c r="G16" s="16">
        <v>486478</v>
      </c>
      <c r="H16" s="16">
        <v>580000</v>
      </c>
      <c r="I16" s="16">
        <v>520000</v>
      </c>
      <c r="J16" s="39">
        <v>662123</v>
      </c>
      <c r="K16" s="39">
        <v>914397</v>
      </c>
    </row>
    <row r="17" ht="23.85" customHeight="true" spans="1:11">
      <c r="A17" s="14" t="s">
        <v>648</v>
      </c>
      <c r="B17" s="15" t="s">
        <v>649</v>
      </c>
      <c r="C17" s="43">
        <v>459.67</v>
      </c>
      <c r="D17" s="16">
        <v>688</v>
      </c>
      <c r="E17" s="16">
        <v>1154</v>
      </c>
      <c r="F17" s="16">
        <v>1206</v>
      </c>
      <c r="G17" s="16">
        <v>981</v>
      </c>
      <c r="H17" s="16">
        <v>981</v>
      </c>
      <c r="I17" s="16">
        <v>893</v>
      </c>
      <c r="J17" s="39">
        <v>1064</v>
      </c>
      <c r="K17" s="39">
        <v>857</v>
      </c>
    </row>
    <row r="18" ht="23.85" customHeight="true" spans="1:11">
      <c r="A18" s="14" t="s">
        <v>650</v>
      </c>
      <c r="B18" s="15" t="s">
        <v>651</v>
      </c>
      <c r="C18" s="43">
        <v>47.7</v>
      </c>
      <c r="D18" s="16">
        <v>57.4</v>
      </c>
      <c r="E18" s="16">
        <v>99.4</v>
      </c>
      <c r="F18" s="16">
        <v>65</v>
      </c>
      <c r="G18" s="16">
        <v>68</v>
      </c>
      <c r="H18" s="16">
        <v>56</v>
      </c>
      <c r="I18" s="16">
        <v>65</v>
      </c>
      <c r="J18" s="39">
        <v>157</v>
      </c>
      <c r="K18" s="39"/>
    </row>
    <row r="19" ht="23.85" customHeight="true" spans="1:11">
      <c r="A19" s="14" t="s">
        <v>652</v>
      </c>
      <c r="B19" s="15" t="s">
        <v>446</v>
      </c>
      <c r="C19" s="43">
        <v>101600</v>
      </c>
      <c r="D19" s="16">
        <v>60324</v>
      </c>
      <c r="E19" s="16">
        <v>15556</v>
      </c>
      <c r="F19" s="16"/>
      <c r="G19" s="16"/>
      <c r="H19" s="16"/>
      <c r="I19" s="16"/>
      <c r="J19" s="39"/>
      <c r="K19" s="39"/>
    </row>
    <row r="20" ht="23.85" customHeight="true" spans="1:11">
      <c r="A20" s="14" t="s">
        <v>497</v>
      </c>
      <c r="B20" s="15" t="s">
        <v>653</v>
      </c>
      <c r="C20" s="43">
        <v>21882</v>
      </c>
      <c r="D20" s="16">
        <v>27304</v>
      </c>
      <c r="E20" s="16">
        <v>50766</v>
      </c>
      <c r="F20" s="16">
        <v>25341</v>
      </c>
      <c r="G20" s="16">
        <v>35708</v>
      </c>
      <c r="H20" s="16">
        <v>32907</v>
      </c>
      <c r="I20" s="16">
        <v>26464</v>
      </c>
      <c r="J20" s="39">
        <v>17394</v>
      </c>
      <c r="K20" s="39">
        <v>24095</v>
      </c>
    </row>
    <row r="21" ht="23.85" customHeight="true" spans="1:11">
      <c r="A21" s="14" t="s">
        <v>480</v>
      </c>
      <c r="B21" s="15" t="s">
        <v>446</v>
      </c>
      <c r="C21" s="43">
        <v>58140</v>
      </c>
      <c r="D21" s="16">
        <v>75423</v>
      </c>
      <c r="E21" s="16">
        <v>86726</v>
      </c>
      <c r="F21" s="16">
        <v>22665</v>
      </c>
      <c r="G21" s="16">
        <v>158410</v>
      </c>
      <c r="H21" s="16">
        <v>171740</v>
      </c>
      <c r="I21" s="16">
        <v>228680</v>
      </c>
      <c r="J21" s="39">
        <v>199402</v>
      </c>
      <c r="K21" s="39">
        <v>236766</v>
      </c>
    </row>
    <row r="22" ht="23.85" customHeight="true" spans="1:11">
      <c r="A22" s="14" t="s">
        <v>654</v>
      </c>
      <c r="B22" s="15" t="s">
        <v>446</v>
      </c>
      <c r="C22" s="43">
        <v>212717</v>
      </c>
      <c r="D22" s="16">
        <v>249587</v>
      </c>
      <c r="E22" s="16">
        <v>191388</v>
      </c>
      <c r="F22" s="16"/>
      <c r="G22" s="16"/>
      <c r="H22" s="16"/>
      <c r="I22" s="16"/>
      <c r="J22" s="39"/>
      <c r="K22" s="39"/>
    </row>
    <row r="23" ht="23.85" customHeight="true" spans="1:11">
      <c r="A23" s="14" t="s">
        <v>655</v>
      </c>
      <c r="B23" s="15" t="s">
        <v>446</v>
      </c>
      <c r="C23" s="43">
        <v>95733</v>
      </c>
      <c r="D23" s="16">
        <v>99353</v>
      </c>
      <c r="E23" s="16">
        <v>33631</v>
      </c>
      <c r="F23" s="16"/>
      <c r="G23" s="16"/>
      <c r="H23" s="16"/>
      <c r="I23" s="16"/>
      <c r="J23" s="39"/>
      <c r="K23" s="39"/>
    </row>
    <row r="24" ht="23.85" customHeight="true" spans="1:11">
      <c r="A24" s="14" t="s">
        <v>656</v>
      </c>
      <c r="B24" s="15" t="s">
        <v>446</v>
      </c>
      <c r="C24" s="43">
        <v>9226</v>
      </c>
      <c r="D24" s="16">
        <v>7738</v>
      </c>
      <c r="E24" s="16">
        <v>29416</v>
      </c>
      <c r="F24" s="16"/>
      <c r="G24" s="16"/>
      <c r="H24" s="16"/>
      <c r="I24" s="16"/>
      <c r="J24" s="39"/>
      <c r="K24" s="39"/>
    </row>
    <row r="25" ht="23.85" customHeight="true" spans="1:11">
      <c r="A25" s="14" t="s">
        <v>657</v>
      </c>
      <c r="B25" s="15" t="s">
        <v>446</v>
      </c>
      <c r="C25" s="43"/>
      <c r="D25" s="16">
        <v>9040</v>
      </c>
      <c r="E25" s="16">
        <v>65977</v>
      </c>
      <c r="F25" s="16">
        <v>9249</v>
      </c>
      <c r="G25" s="16">
        <v>138503</v>
      </c>
      <c r="H25" s="16">
        <v>160820</v>
      </c>
      <c r="I25" s="16">
        <v>229700</v>
      </c>
      <c r="J25" s="39">
        <v>203272</v>
      </c>
      <c r="K25" s="39">
        <v>239193</v>
      </c>
    </row>
    <row r="26" ht="23.85" customHeight="true" spans="1:11">
      <c r="A26" s="19" t="s">
        <v>475</v>
      </c>
      <c r="B26" s="20" t="s">
        <v>658</v>
      </c>
      <c r="C26" s="44">
        <v>25.53</v>
      </c>
      <c r="D26" s="21">
        <v>29.04</v>
      </c>
      <c r="E26" s="21">
        <v>83.5</v>
      </c>
      <c r="F26" s="21">
        <v>100</v>
      </c>
      <c r="G26" s="21">
        <v>90</v>
      </c>
      <c r="H26" s="21">
        <v>91</v>
      </c>
      <c r="I26" s="21">
        <v>104</v>
      </c>
      <c r="J26" s="40">
        <v>122</v>
      </c>
      <c r="K26" s="40">
        <v>114.47</v>
      </c>
    </row>
  </sheetData>
  <mergeCells count="1">
    <mergeCell ref="A1:K1"/>
  </mergeCells>
  <pageMargins left="1.14" right="0.94" top="1.38" bottom="1.38" header="0.51" footer="1.1"/>
  <pageSetup paperSize="9" firstPageNumber="237" orientation="portrait" useFirstPageNumber="true"/>
  <headerFooter alignWithMargins="0">
    <oddFooter>&amp;C238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24"/>
  </sheetPr>
  <dimension ref="A1:J26"/>
  <sheetViews>
    <sheetView topLeftCell="A3" workbookViewId="0">
      <selection activeCell="E6" sqref="E6"/>
    </sheetView>
  </sheetViews>
  <sheetFormatPr defaultColWidth="9" defaultRowHeight="15"/>
  <cols>
    <col min="1" max="1" width="13.625" style="34" customWidth="true"/>
    <col min="2" max="2" width="5.25" style="33" customWidth="true"/>
    <col min="3" max="10" width="6.75" style="34" customWidth="true"/>
    <col min="11" max="16384" width="9" style="34"/>
  </cols>
  <sheetData>
    <row r="1" ht="39.95" customHeight="true" spans="1:1">
      <c r="A1" s="35" t="s">
        <v>659</v>
      </c>
    </row>
    <row r="2" s="33" customFormat="true" ht="30" customHeight="true" spans="1:10">
      <c r="A2" s="7" t="s">
        <v>508</v>
      </c>
      <c r="B2" s="8" t="s">
        <v>636</v>
      </c>
      <c r="C2" s="9" t="s">
        <v>543</v>
      </c>
      <c r="D2" s="9" t="s">
        <v>544</v>
      </c>
      <c r="E2" s="9" t="s">
        <v>545</v>
      </c>
      <c r="F2" s="37" t="s">
        <v>365</v>
      </c>
      <c r="G2" s="9" t="s">
        <v>366</v>
      </c>
      <c r="H2" s="38" t="s">
        <v>367</v>
      </c>
      <c r="I2" s="38" t="s">
        <v>368</v>
      </c>
      <c r="J2" s="38" t="s">
        <v>369</v>
      </c>
    </row>
    <row r="3" ht="23.85" customHeight="true" spans="1:8">
      <c r="A3" s="10" t="s">
        <v>637</v>
      </c>
      <c r="B3" s="11" t="s">
        <v>446</v>
      </c>
      <c r="C3" s="12"/>
      <c r="D3" s="12"/>
      <c r="E3" s="12">
        <v>2481</v>
      </c>
      <c r="F3" s="12"/>
      <c r="G3" s="12"/>
      <c r="H3" s="12"/>
    </row>
    <row r="4" ht="23.85" customHeight="true" spans="1:8">
      <c r="A4" s="14" t="s">
        <v>638</v>
      </c>
      <c r="B4" s="15" t="s">
        <v>446</v>
      </c>
      <c r="C4" s="16"/>
      <c r="D4" s="16"/>
      <c r="E4" s="16"/>
      <c r="F4" s="16"/>
      <c r="G4" s="16"/>
      <c r="H4" s="16"/>
    </row>
    <row r="5" ht="23.85" customHeight="true" spans="1:10">
      <c r="A5" s="14" t="s">
        <v>453</v>
      </c>
      <c r="B5" s="15" t="s">
        <v>454</v>
      </c>
      <c r="C5" s="16">
        <v>1676</v>
      </c>
      <c r="D5" s="16">
        <v>1639</v>
      </c>
      <c r="E5" s="16">
        <v>1754</v>
      </c>
      <c r="F5" s="16">
        <v>1432</v>
      </c>
      <c r="G5" s="16">
        <v>1848</v>
      </c>
      <c r="H5" s="16">
        <v>1155</v>
      </c>
      <c r="I5" s="39">
        <v>1226</v>
      </c>
      <c r="J5" s="39">
        <v>1480</v>
      </c>
    </row>
    <row r="6" ht="23.85" customHeight="true" spans="1:10">
      <c r="A6" s="36" t="s">
        <v>639</v>
      </c>
      <c r="B6" s="15" t="s">
        <v>446</v>
      </c>
      <c r="C6" s="16">
        <v>9802</v>
      </c>
      <c r="D6" s="16"/>
      <c r="E6" s="16">
        <v>11494</v>
      </c>
      <c r="F6" s="16">
        <v>11281</v>
      </c>
      <c r="G6" s="16">
        <v>11978</v>
      </c>
      <c r="H6" s="16"/>
      <c r="I6" s="39"/>
      <c r="J6" s="39"/>
    </row>
    <row r="7" ht="23.85" customHeight="true" spans="1:10">
      <c r="A7" s="14" t="s">
        <v>640</v>
      </c>
      <c r="B7" s="15" t="s">
        <v>446</v>
      </c>
      <c r="C7" s="16">
        <v>64396</v>
      </c>
      <c r="D7" s="16">
        <v>69649</v>
      </c>
      <c r="E7" s="16">
        <v>39300</v>
      </c>
      <c r="F7" s="16">
        <v>100630</v>
      </c>
      <c r="G7" s="16">
        <v>112581</v>
      </c>
      <c r="H7" s="16">
        <v>95027</v>
      </c>
      <c r="I7" s="39">
        <v>121030</v>
      </c>
      <c r="J7" s="39">
        <v>90374</v>
      </c>
    </row>
    <row r="8" ht="23.85" customHeight="true" spans="1:10">
      <c r="A8" s="14" t="s">
        <v>641</v>
      </c>
      <c r="B8" s="15" t="s">
        <v>446</v>
      </c>
      <c r="C8" s="16"/>
      <c r="D8" s="16"/>
      <c r="E8" s="16"/>
      <c r="F8" s="16"/>
      <c r="G8" s="16"/>
      <c r="H8" s="16"/>
      <c r="I8" s="39"/>
      <c r="J8" s="39"/>
    </row>
    <row r="9" ht="23.85" customHeight="true" spans="1:10">
      <c r="A9" s="14" t="s">
        <v>470</v>
      </c>
      <c r="B9" s="15" t="s">
        <v>446</v>
      </c>
      <c r="C9" s="16">
        <v>6345</v>
      </c>
      <c r="D9" s="16">
        <v>6465</v>
      </c>
      <c r="E9" s="16">
        <v>45540</v>
      </c>
      <c r="F9" s="16">
        <v>21874</v>
      </c>
      <c r="G9" s="16">
        <v>20299</v>
      </c>
      <c r="H9" s="16">
        <v>22905</v>
      </c>
      <c r="I9" s="39">
        <v>50114</v>
      </c>
      <c r="J9" s="39">
        <v>53676</v>
      </c>
    </row>
    <row r="10" ht="23.85" customHeight="true" spans="1:10">
      <c r="A10" s="14" t="s">
        <v>642</v>
      </c>
      <c r="B10" s="15" t="s">
        <v>446</v>
      </c>
      <c r="C10" s="16"/>
      <c r="D10" s="16"/>
      <c r="E10" s="16"/>
      <c r="F10" s="16"/>
      <c r="G10" s="16"/>
      <c r="H10" s="16"/>
      <c r="I10" s="39"/>
      <c r="J10" s="39"/>
    </row>
    <row r="11" ht="23.85" customHeight="true" spans="1:10">
      <c r="A11" s="14" t="s">
        <v>643</v>
      </c>
      <c r="B11" s="15" t="s">
        <v>446</v>
      </c>
      <c r="C11" s="16">
        <v>103465</v>
      </c>
      <c r="D11" s="16">
        <v>155819</v>
      </c>
      <c r="E11" s="16">
        <v>225299</v>
      </c>
      <c r="F11" s="16">
        <v>15347</v>
      </c>
      <c r="G11" s="16">
        <v>20300</v>
      </c>
      <c r="H11" s="16">
        <v>7526</v>
      </c>
      <c r="I11" s="39">
        <v>7275</v>
      </c>
      <c r="J11" s="39">
        <v>8379</v>
      </c>
    </row>
    <row r="12" ht="23.85" customHeight="true" spans="1:10">
      <c r="A12" s="14" t="s">
        <v>456</v>
      </c>
      <c r="B12" s="15" t="s">
        <v>457</v>
      </c>
      <c r="C12" s="16">
        <v>75</v>
      </c>
      <c r="D12" s="16">
        <v>96</v>
      </c>
      <c r="E12" s="16"/>
      <c r="F12" s="16">
        <v>28.6</v>
      </c>
      <c r="G12" s="16">
        <v>290</v>
      </c>
      <c r="H12" s="16">
        <v>101</v>
      </c>
      <c r="I12" s="39">
        <v>111</v>
      </c>
      <c r="J12" s="39">
        <v>126</v>
      </c>
    </row>
    <row r="13" ht="23.85" customHeight="true" spans="1:10">
      <c r="A13" s="14" t="s">
        <v>644</v>
      </c>
      <c r="B13" s="15" t="s">
        <v>645</v>
      </c>
      <c r="C13" s="16"/>
      <c r="D13" s="16"/>
      <c r="E13" s="16"/>
      <c r="F13" s="16"/>
      <c r="G13" s="16"/>
      <c r="H13" s="16"/>
      <c r="I13" s="39"/>
      <c r="J13" s="39"/>
    </row>
    <row r="14" ht="23.85" customHeight="true" spans="1:10">
      <c r="A14" s="14" t="s">
        <v>646</v>
      </c>
      <c r="B14" s="15" t="s">
        <v>490</v>
      </c>
      <c r="C14" s="16"/>
      <c r="D14" s="16"/>
      <c r="E14" s="16"/>
      <c r="F14" s="16"/>
      <c r="G14" s="16"/>
      <c r="H14" s="16"/>
      <c r="I14" s="39"/>
      <c r="J14" s="39"/>
    </row>
    <row r="15" ht="23.85" customHeight="true" spans="1:10">
      <c r="A15" s="14" t="s">
        <v>647</v>
      </c>
      <c r="B15" s="15" t="s">
        <v>490</v>
      </c>
      <c r="C15" s="16">
        <v>968133</v>
      </c>
      <c r="D15" s="16">
        <v>1177602</v>
      </c>
      <c r="E15" s="16">
        <v>1402820</v>
      </c>
      <c r="F15" s="16">
        <v>1601423</v>
      </c>
      <c r="G15" s="16">
        <v>2904839</v>
      </c>
      <c r="H15" s="16">
        <v>4365603</v>
      </c>
      <c r="I15" s="39">
        <v>1700374</v>
      </c>
      <c r="J15" s="39">
        <v>1984879</v>
      </c>
    </row>
    <row r="16" ht="23.85" customHeight="true" spans="1:10">
      <c r="A16" s="14" t="s">
        <v>648</v>
      </c>
      <c r="B16" s="15" t="s">
        <v>649</v>
      </c>
      <c r="C16" s="16">
        <v>795</v>
      </c>
      <c r="D16" s="16">
        <v>752</v>
      </c>
      <c r="E16" s="16">
        <v>821</v>
      </c>
      <c r="F16" s="16">
        <v>941.19</v>
      </c>
      <c r="G16" s="16">
        <v>1083</v>
      </c>
      <c r="H16" s="16">
        <v>1111</v>
      </c>
      <c r="I16" s="39">
        <v>595</v>
      </c>
      <c r="J16" s="39">
        <v>425</v>
      </c>
    </row>
    <row r="17" ht="23.85" customHeight="true" spans="1:10">
      <c r="A17" s="14" t="s">
        <v>650</v>
      </c>
      <c r="B17" s="15" t="s">
        <v>651</v>
      </c>
      <c r="C17" s="16"/>
      <c r="D17" s="16"/>
      <c r="E17" s="16"/>
      <c r="F17" s="16"/>
      <c r="G17" s="16"/>
      <c r="H17" s="16"/>
      <c r="I17" s="39"/>
      <c r="J17" s="39"/>
    </row>
    <row r="18" ht="23.85" customHeight="true" spans="1:10">
      <c r="A18" s="14" t="s">
        <v>652</v>
      </c>
      <c r="B18" s="15" t="s">
        <v>446</v>
      </c>
      <c r="C18" s="16"/>
      <c r="D18" s="16"/>
      <c r="E18" s="16"/>
      <c r="F18" s="16"/>
      <c r="G18" s="16"/>
      <c r="H18" s="16"/>
      <c r="I18" s="39"/>
      <c r="J18" s="39"/>
    </row>
    <row r="19" ht="23.85" customHeight="true" spans="1:10">
      <c r="A19" s="14" t="s">
        <v>497</v>
      </c>
      <c r="B19" s="15" t="s">
        <v>653</v>
      </c>
      <c r="C19" s="16">
        <v>30455</v>
      </c>
      <c r="D19" s="16">
        <v>27926</v>
      </c>
      <c r="E19" s="16">
        <v>34785</v>
      </c>
      <c r="F19" s="16">
        <v>184066</v>
      </c>
      <c r="G19" s="16">
        <v>845239</v>
      </c>
      <c r="H19" s="16">
        <v>743263</v>
      </c>
      <c r="I19" s="39">
        <v>832172</v>
      </c>
      <c r="J19" s="39">
        <v>899801</v>
      </c>
    </row>
    <row r="20" ht="23.85" customHeight="true" spans="1:10">
      <c r="A20" s="14" t="s">
        <v>480</v>
      </c>
      <c r="B20" s="15" t="s">
        <v>446</v>
      </c>
      <c r="C20" s="16">
        <v>392436</v>
      </c>
      <c r="D20" s="16">
        <v>407575</v>
      </c>
      <c r="E20" s="16">
        <v>312112</v>
      </c>
      <c r="F20" s="16">
        <v>390200</v>
      </c>
      <c r="G20" s="16">
        <v>425020</v>
      </c>
      <c r="H20" s="16"/>
      <c r="I20" s="39"/>
      <c r="J20" s="39">
        <v>2433904</v>
      </c>
    </row>
    <row r="21" ht="23.85" customHeight="true" spans="1:10">
      <c r="A21" s="14" t="s">
        <v>654</v>
      </c>
      <c r="B21" s="15" t="s">
        <v>446</v>
      </c>
      <c r="C21" s="16"/>
      <c r="D21" s="16"/>
      <c r="E21" s="16"/>
      <c r="F21" s="16"/>
      <c r="G21" s="16"/>
      <c r="H21" s="16"/>
      <c r="I21" s="39"/>
      <c r="J21" s="39"/>
    </row>
    <row r="22" ht="23.85" customHeight="true" spans="1:10">
      <c r="A22" s="14" t="s">
        <v>655</v>
      </c>
      <c r="B22" s="15" t="s">
        <v>446</v>
      </c>
      <c r="C22" s="16"/>
      <c r="D22" s="16"/>
      <c r="E22" s="16"/>
      <c r="F22" s="16"/>
      <c r="G22" s="16"/>
      <c r="H22" s="16"/>
      <c r="I22" s="39"/>
      <c r="J22" s="39"/>
    </row>
    <row r="23" ht="23.85" customHeight="true" spans="1:10">
      <c r="A23" s="14" t="s">
        <v>656</v>
      </c>
      <c r="B23" s="15" t="s">
        <v>446</v>
      </c>
      <c r="C23" s="16"/>
      <c r="D23" s="16"/>
      <c r="E23" s="16"/>
      <c r="F23" s="16"/>
      <c r="G23" s="16"/>
      <c r="H23" s="16"/>
      <c r="I23" s="39"/>
      <c r="J23" s="39"/>
    </row>
    <row r="24" ht="23.85" customHeight="true" spans="1:10">
      <c r="A24" s="14" t="s">
        <v>657</v>
      </c>
      <c r="B24" s="15" t="s">
        <v>446</v>
      </c>
      <c r="C24" s="16">
        <v>394413</v>
      </c>
      <c r="D24" s="16">
        <v>538043</v>
      </c>
      <c r="E24" s="16">
        <v>460162</v>
      </c>
      <c r="F24" s="16">
        <v>636726</v>
      </c>
      <c r="G24" s="16">
        <v>756416</v>
      </c>
      <c r="H24" s="16">
        <v>2598384</v>
      </c>
      <c r="I24" s="39">
        <v>2731554</v>
      </c>
      <c r="J24" s="39">
        <v>3002273</v>
      </c>
    </row>
    <row r="25" ht="23.85" customHeight="true" spans="1:10">
      <c r="A25" s="19" t="s">
        <v>475</v>
      </c>
      <c r="B25" s="20" t="s">
        <v>658</v>
      </c>
      <c r="C25" s="21">
        <v>153</v>
      </c>
      <c r="D25" s="21">
        <v>160</v>
      </c>
      <c r="E25" s="21">
        <v>184</v>
      </c>
      <c r="F25" s="21">
        <v>246</v>
      </c>
      <c r="G25" s="21">
        <v>313.33</v>
      </c>
      <c r="H25" s="21">
        <v>459.67</v>
      </c>
      <c r="I25" s="40">
        <v>437.19</v>
      </c>
      <c r="J25" s="40">
        <v>444</v>
      </c>
    </row>
    <row r="26" ht="12.75" customHeight="true"/>
  </sheetData>
  <pageMargins left="1.14" right="0.94" top="1.38" bottom="1.38" header="0.51" footer="1.1"/>
  <pageSetup paperSize="9" firstPageNumber="238" orientation="portrait" useFirstPageNumber="true"/>
  <headerFooter alignWithMargins="0">
    <oddFooter>&amp;C239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24"/>
  </sheetPr>
  <dimension ref="A1:J45"/>
  <sheetViews>
    <sheetView workbookViewId="0">
      <selection activeCell="O17" sqref="O17"/>
    </sheetView>
  </sheetViews>
  <sheetFormatPr defaultColWidth="9" defaultRowHeight="14.25"/>
  <cols>
    <col min="1" max="1" width="15" style="2" customWidth="true"/>
    <col min="2" max="2" width="4.5" style="1" customWidth="true"/>
    <col min="3" max="3" width="6.525" style="3" customWidth="true"/>
    <col min="4" max="4" width="6.525" style="4" customWidth="true"/>
    <col min="5" max="7" width="6.525" style="2" customWidth="true"/>
    <col min="8" max="8" width="6.525" style="5" customWidth="true"/>
    <col min="9" max="10" width="6.525" style="2" customWidth="true"/>
    <col min="11" max="16384" width="9" style="2"/>
  </cols>
  <sheetData>
    <row r="1" ht="39.95" customHeight="true" spans="1:1">
      <c r="A1" s="6" t="s">
        <v>660</v>
      </c>
    </row>
    <row r="2" s="1" customFormat="true" ht="30" customHeight="true" spans="1:10">
      <c r="A2" s="7" t="s">
        <v>508</v>
      </c>
      <c r="B2" s="8" t="s">
        <v>636</v>
      </c>
      <c r="C2" s="9" t="s">
        <v>370</v>
      </c>
      <c r="D2" s="9" t="s">
        <v>371</v>
      </c>
      <c r="E2" s="9" t="s">
        <v>372</v>
      </c>
      <c r="F2" s="22" t="s">
        <v>373</v>
      </c>
      <c r="G2" s="22" t="s">
        <v>374</v>
      </c>
      <c r="H2" s="23" t="s">
        <v>375</v>
      </c>
      <c r="I2" s="22" t="s">
        <v>3</v>
      </c>
      <c r="J2" s="22" t="s">
        <v>376</v>
      </c>
    </row>
    <row r="3" ht="23.85" customHeight="true" spans="1:10">
      <c r="A3" s="10" t="s">
        <v>637</v>
      </c>
      <c r="B3" s="11" t="s">
        <v>446</v>
      </c>
      <c r="C3" s="12"/>
      <c r="D3" s="13"/>
      <c r="E3" s="13"/>
      <c r="F3" s="13"/>
      <c r="G3" s="13"/>
      <c r="H3" s="24"/>
      <c r="I3" s="31"/>
      <c r="J3" s="31"/>
    </row>
    <row r="4" ht="23.85" customHeight="true" spans="1:10">
      <c r="A4" s="14" t="s">
        <v>638</v>
      </c>
      <c r="B4" s="15" t="s">
        <v>446</v>
      </c>
      <c r="C4" s="16"/>
      <c r="D4" s="13"/>
      <c r="E4" s="16"/>
      <c r="F4" s="16"/>
      <c r="G4" s="13"/>
      <c r="H4" s="24"/>
      <c r="I4" s="31"/>
      <c r="J4" s="31"/>
    </row>
    <row r="5" ht="23.85" customHeight="true" spans="1:10">
      <c r="A5" s="14" t="s">
        <v>453</v>
      </c>
      <c r="B5" s="15" t="s">
        <v>454</v>
      </c>
      <c r="C5" s="16">
        <v>5396.59</v>
      </c>
      <c r="D5" s="13">
        <v>11412</v>
      </c>
      <c r="E5" s="16">
        <v>9954</v>
      </c>
      <c r="F5" s="16">
        <v>9800</v>
      </c>
      <c r="G5" s="13">
        <v>35452</v>
      </c>
      <c r="H5" s="25">
        <v>36141</v>
      </c>
      <c r="I5" s="31">
        <v>34098</v>
      </c>
      <c r="J5" s="31">
        <v>31702</v>
      </c>
    </row>
    <row r="6" ht="23.85" customHeight="true" spans="1:10">
      <c r="A6" s="14" t="s">
        <v>661</v>
      </c>
      <c r="B6" s="15" t="s">
        <v>446</v>
      </c>
      <c r="C6" s="16"/>
      <c r="D6" s="13"/>
      <c r="E6" s="16"/>
      <c r="F6" s="16"/>
      <c r="G6" s="13"/>
      <c r="H6" s="25"/>
      <c r="I6" s="31"/>
      <c r="J6" s="31"/>
    </row>
    <row r="7" ht="23.85" customHeight="true" spans="1:10">
      <c r="A7" s="14" t="s">
        <v>640</v>
      </c>
      <c r="B7" s="15" t="s">
        <v>446</v>
      </c>
      <c r="C7" s="16">
        <v>95512</v>
      </c>
      <c r="D7" s="13">
        <v>96216</v>
      </c>
      <c r="E7" s="16">
        <v>103009</v>
      </c>
      <c r="F7" s="16">
        <v>89550</v>
      </c>
      <c r="G7" s="13">
        <v>31525</v>
      </c>
      <c r="H7" s="25">
        <v>30495</v>
      </c>
      <c r="I7" s="31">
        <v>43456</v>
      </c>
      <c r="J7" s="31">
        <v>35463</v>
      </c>
    </row>
    <row r="8" ht="23.85" customHeight="true" spans="1:10">
      <c r="A8" s="14" t="s">
        <v>641</v>
      </c>
      <c r="B8" s="15" t="s">
        <v>446</v>
      </c>
      <c r="C8" s="16"/>
      <c r="D8" s="13"/>
      <c r="E8" s="16"/>
      <c r="F8" s="16"/>
      <c r="G8" s="13"/>
      <c r="H8" s="25"/>
      <c r="I8" s="31"/>
      <c r="J8" s="31"/>
    </row>
    <row r="9" ht="23.85" customHeight="true" spans="1:10">
      <c r="A9" s="14" t="s">
        <v>470</v>
      </c>
      <c r="B9" s="15" t="s">
        <v>446</v>
      </c>
      <c r="C9" s="16">
        <v>64451</v>
      </c>
      <c r="D9" s="13">
        <v>31835</v>
      </c>
      <c r="E9" s="16">
        <v>29782</v>
      </c>
      <c r="F9" s="16">
        <v>30728</v>
      </c>
      <c r="G9" s="13">
        <v>15048.21</v>
      </c>
      <c r="H9" s="25">
        <v>13961.84</v>
      </c>
      <c r="I9" s="13">
        <v>19035.51</v>
      </c>
      <c r="J9" s="13">
        <v>21732.24</v>
      </c>
    </row>
    <row r="10" ht="23.85" customHeight="true" spans="1:10">
      <c r="A10" s="14" t="s">
        <v>642</v>
      </c>
      <c r="B10" s="15" t="s">
        <v>446</v>
      </c>
      <c r="C10" s="16"/>
      <c r="D10" s="13"/>
      <c r="E10" s="16"/>
      <c r="F10" s="16"/>
      <c r="G10" s="13"/>
      <c r="H10" s="25"/>
      <c r="I10" s="31"/>
      <c r="J10" s="31"/>
    </row>
    <row r="11" ht="23.85" customHeight="true" spans="1:10">
      <c r="A11" s="14" t="s">
        <v>488</v>
      </c>
      <c r="B11" s="15" t="s">
        <v>446</v>
      </c>
      <c r="C11" s="16">
        <v>24134</v>
      </c>
      <c r="D11" s="13">
        <v>25880</v>
      </c>
      <c r="E11" s="16">
        <v>23940</v>
      </c>
      <c r="F11" s="16">
        <v>19379</v>
      </c>
      <c r="G11" s="13">
        <v>10628.8</v>
      </c>
      <c r="H11" s="25">
        <v>6639.18</v>
      </c>
      <c r="I11" s="13">
        <v>12883.51</v>
      </c>
      <c r="J11" s="13">
        <v>30536.24</v>
      </c>
    </row>
    <row r="12" ht="23.85" customHeight="true" spans="1:10">
      <c r="A12" s="14" t="s">
        <v>456</v>
      </c>
      <c r="B12" s="15" t="s">
        <v>457</v>
      </c>
      <c r="C12" s="16">
        <v>144</v>
      </c>
      <c r="D12" s="13">
        <v>148</v>
      </c>
      <c r="E12" s="16">
        <v>111</v>
      </c>
      <c r="F12" s="16">
        <v>103</v>
      </c>
      <c r="G12" s="13">
        <v>501.09</v>
      </c>
      <c r="H12" s="25">
        <v>551.03</v>
      </c>
      <c r="I12" s="13">
        <v>536.44</v>
      </c>
      <c r="J12" s="13">
        <v>578.71</v>
      </c>
    </row>
    <row r="13" ht="23.85" customHeight="true" spans="1:10">
      <c r="A13" s="14" t="s">
        <v>644</v>
      </c>
      <c r="B13" s="15" t="s">
        <v>645</v>
      </c>
      <c r="C13" s="16"/>
      <c r="D13" s="13"/>
      <c r="E13" s="16"/>
      <c r="F13" s="16"/>
      <c r="G13" s="13"/>
      <c r="H13" s="25"/>
      <c r="I13" s="31"/>
      <c r="J13" s="31"/>
    </row>
    <row r="14" ht="23.85" customHeight="true" spans="1:10">
      <c r="A14" s="14" t="s">
        <v>646</v>
      </c>
      <c r="B14" s="15" t="s">
        <v>490</v>
      </c>
      <c r="C14" s="16"/>
      <c r="D14" s="13"/>
      <c r="E14" s="16"/>
      <c r="F14" s="16"/>
      <c r="G14" s="13"/>
      <c r="H14" s="25"/>
      <c r="I14" s="31"/>
      <c r="J14" s="31"/>
    </row>
    <row r="15" ht="23.85" customHeight="true" spans="1:10">
      <c r="A15" s="14" t="s">
        <v>489</v>
      </c>
      <c r="B15" s="15" t="s">
        <v>490</v>
      </c>
      <c r="C15" s="17">
        <v>2493778</v>
      </c>
      <c r="D15" s="18">
        <v>2512391</v>
      </c>
      <c r="E15" s="18">
        <v>2675560</v>
      </c>
      <c r="F15" s="18">
        <v>3115051</v>
      </c>
      <c r="G15" s="18">
        <v>3129347</v>
      </c>
      <c r="H15" s="26">
        <v>2976705</v>
      </c>
      <c r="I15" s="32">
        <v>3883440</v>
      </c>
      <c r="J15" s="32">
        <v>4792939</v>
      </c>
    </row>
    <row r="16" ht="23.85" customHeight="true" spans="1:10">
      <c r="A16" s="14" t="s">
        <v>648</v>
      </c>
      <c r="B16" s="15" t="s">
        <v>649</v>
      </c>
      <c r="C16" s="17">
        <v>279.68</v>
      </c>
      <c r="D16" s="18"/>
      <c r="E16" s="18"/>
      <c r="F16" s="18"/>
      <c r="G16" s="18"/>
      <c r="H16" s="26"/>
      <c r="I16" s="32"/>
      <c r="J16" s="32"/>
    </row>
    <row r="17" ht="23.85" customHeight="true" spans="1:10">
      <c r="A17" s="14" t="s">
        <v>650</v>
      </c>
      <c r="B17" s="15" t="s">
        <v>651</v>
      </c>
      <c r="C17" s="17"/>
      <c r="D17" s="18"/>
      <c r="E17" s="18"/>
      <c r="F17" s="18"/>
      <c r="G17" s="18"/>
      <c r="H17" s="26"/>
      <c r="I17" s="32"/>
      <c r="J17" s="32"/>
    </row>
    <row r="18" ht="23.85" customHeight="true" spans="1:10">
      <c r="A18" s="14" t="s">
        <v>652</v>
      </c>
      <c r="B18" s="15" t="s">
        <v>446</v>
      </c>
      <c r="C18" s="17"/>
      <c r="D18" s="18"/>
      <c r="E18" s="18"/>
      <c r="F18" s="18"/>
      <c r="G18" s="18"/>
      <c r="H18" s="26"/>
      <c r="I18" s="32"/>
      <c r="J18" s="32"/>
    </row>
    <row r="19" ht="23.85" customHeight="true" spans="1:10">
      <c r="A19" s="14" t="s">
        <v>497</v>
      </c>
      <c r="B19" s="15" t="s">
        <v>653</v>
      </c>
      <c r="C19" s="17">
        <v>1951356.22</v>
      </c>
      <c r="D19" s="18">
        <v>2531845.71</v>
      </c>
      <c r="E19" s="18">
        <v>3590488.17</v>
      </c>
      <c r="F19" s="18">
        <v>4590621.8</v>
      </c>
      <c r="G19" s="18">
        <v>5230639.32</v>
      </c>
      <c r="H19" s="26">
        <v>5720236.12</v>
      </c>
      <c r="I19" s="18">
        <v>6211548.21</v>
      </c>
      <c r="J19" s="18">
        <v>7773026.36</v>
      </c>
    </row>
    <row r="20" ht="23.85" customHeight="true" spans="1:10">
      <c r="A20" s="14" t="s">
        <v>480</v>
      </c>
      <c r="B20" s="15" t="s">
        <v>446</v>
      </c>
      <c r="C20" s="17">
        <v>2238701.92</v>
      </c>
      <c r="D20" s="18">
        <v>2437810.91</v>
      </c>
      <c r="E20" s="18">
        <v>2642416.71</v>
      </c>
      <c r="F20" s="18">
        <v>2664036.01</v>
      </c>
      <c r="G20" s="18">
        <v>2886164.84</v>
      </c>
      <c r="H20" s="26">
        <v>3021858.84</v>
      </c>
      <c r="I20" s="18">
        <v>2949286.99</v>
      </c>
      <c r="J20" s="18">
        <v>2469934.96</v>
      </c>
    </row>
    <row r="21" ht="23.85" customHeight="true" spans="1:10">
      <c r="A21" s="14" t="s">
        <v>654</v>
      </c>
      <c r="B21" s="15" t="s">
        <v>446</v>
      </c>
      <c r="C21" s="17"/>
      <c r="D21" s="18"/>
      <c r="E21" s="18"/>
      <c r="F21" s="18"/>
      <c r="G21" s="18"/>
      <c r="H21" s="26"/>
      <c r="I21" s="18"/>
      <c r="J21" s="18"/>
    </row>
    <row r="22" ht="23.85" customHeight="true" spans="1:10">
      <c r="A22" s="14" t="s">
        <v>655</v>
      </c>
      <c r="B22" s="15" t="s">
        <v>446</v>
      </c>
      <c r="C22" s="17"/>
      <c r="D22" s="18"/>
      <c r="E22" s="18"/>
      <c r="F22" s="18"/>
      <c r="G22" s="18"/>
      <c r="H22" s="26"/>
      <c r="I22" s="18"/>
      <c r="J22" s="18"/>
    </row>
    <row r="23" ht="23.85" customHeight="true" spans="1:10">
      <c r="A23" s="14" t="s">
        <v>656</v>
      </c>
      <c r="B23" s="15" t="s">
        <v>446</v>
      </c>
      <c r="C23" s="17"/>
      <c r="D23" s="18"/>
      <c r="E23" s="18"/>
      <c r="F23" s="18"/>
      <c r="G23" s="18"/>
      <c r="H23" s="26"/>
      <c r="I23" s="18"/>
      <c r="J23" s="18"/>
    </row>
    <row r="24" ht="23.85" customHeight="true" spans="1:10">
      <c r="A24" s="14" t="s">
        <v>481</v>
      </c>
      <c r="B24" s="15" t="s">
        <v>446</v>
      </c>
      <c r="C24" s="17">
        <v>3368329.32</v>
      </c>
      <c r="D24" s="18">
        <v>3516078.31</v>
      </c>
      <c r="E24" s="18">
        <v>3729797.87</v>
      </c>
      <c r="F24" s="18">
        <v>4699791.5</v>
      </c>
      <c r="G24" s="18">
        <v>4231741.06</v>
      </c>
      <c r="H24" s="26">
        <v>5905381.44</v>
      </c>
      <c r="I24" s="26">
        <v>6109844.5</v>
      </c>
      <c r="J24" s="26">
        <v>5140408.37</v>
      </c>
    </row>
    <row r="25" ht="23.85" customHeight="true" spans="1:10">
      <c r="A25" s="19" t="s">
        <v>475</v>
      </c>
      <c r="B25" s="20" t="s">
        <v>658</v>
      </c>
      <c r="C25" s="21">
        <v>909.621318</v>
      </c>
      <c r="D25" s="21">
        <v>1080.698897</v>
      </c>
      <c r="E25" s="21">
        <v>1097.7985</v>
      </c>
      <c r="F25" s="27">
        <v>1031.3444</v>
      </c>
      <c r="G25" s="21">
        <v>805.87193</v>
      </c>
      <c r="H25" s="28">
        <v>912.468183</v>
      </c>
      <c r="I25" s="21">
        <v>930.788119</v>
      </c>
      <c r="J25" s="21">
        <v>906.59291</v>
      </c>
    </row>
    <row r="26" spans="5:8">
      <c r="E26" s="29"/>
      <c r="H26" s="30"/>
    </row>
    <row r="27" spans="5:8">
      <c r="E27" s="29"/>
      <c r="H27" s="30"/>
    </row>
    <row r="28" spans="5:8">
      <c r="E28" s="29"/>
      <c r="H28" s="30"/>
    </row>
    <row r="29" spans="5:8">
      <c r="E29" s="29"/>
      <c r="H29" s="30"/>
    </row>
    <row r="30" spans="5:8">
      <c r="E30" s="29"/>
      <c r="H30" s="30"/>
    </row>
    <row r="31" spans="5:8">
      <c r="E31" s="29"/>
      <c r="H31" s="30"/>
    </row>
    <row r="32" spans="5:8">
      <c r="E32" s="29"/>
      <c r="H32" s="30"/>
    </row>
    <row r="33" spans="5:8">
      <c r="E33" s="29"/>
      <c r="H33" s="30"/>
    </row>
    <row r="34" spans="5:8">
      <c r="E34" s="29"/>
      <c r="H34" s="30"/>
    </row>
    <row r="35" spans="5:8">
      <c r="E35" s="29"/>
      <c r="H35" s="30"/>
    </row>
    <row r="36" spans="5:8">
      <c r="E36" s="29"/>
      <c r="H36" s="30"/>
    </row>
    <row r="37" spans="5:8">
      <c r="E37" s="29"/>
      <c r="H37" s="30"/>
    </row>
    <row r="38" spans="5:8">
      <c r="E38" s="29"/>
      <c r="H38" s="30"/>
    </row>
    <row r="39" spans="5:8">
      <c r="E39" s="29"/>
      <c r="H39" s="30"/>
    </row>
    <row r="40" spans="5:8">
      <c r="E40" s="29"/>
      <c r="H40" s="30"/>
    </row>
    <row r="41" spans="8:8">
      <c r="H41" s="30"/>
    </row>
    <row r="42" spans="8:8">
      <c r="H42" s="30"/>
    </row>
    <row r="43" spans="8:8">
      <c r="H43" s="30"/>
    </row>
    <row r="44" spans="8:8">
      <c r="H44" s="30"/>
    </row>
    <row r="45" spans="8:8">
      <c r="H45" s="30"/>
    </row>
  </sheetData>
  <pageMargins left="1.14" right="0.94" top="1.38" bottom="1.38" header="0.51" footer="1.1"/>
  <pageSetup paperSize="9" firstPageNumber="239" orientation="portrait" useFirstPageNumber="true"/>
  <headerFooter alignWithMargins="0">
    <oddFooter>&amp;C240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" right="0.7" top="0.75" bottom="0.75" header="0.3" footer="0.3"/>
  <headerFooter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" footer="0.5"/>
  <headerFooter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3"/>
  </sheetPr>
  <dimension ref="A1:P67"/>
  <sheetViews>
    <sheetView showZeros="0" zoomScale="130" zoomScaleNormal="130" workbookViewId="0">
      <selection activeCell="B9" sqref="B9:B15"/>
    </sheetView>
  </sheetViews>
  <sheetFormatPr defaultColWidth="9" defaultRowHeight="15.75"/>
  <cols>
    <col min="1" max="1" width="29.625" customWidth="true"/>
    <col min="2" max="2" width="6.75" style="410" customWidth="true"/>
    <col min="3" max="3" width="6.875" customWidth="true"/>
    <col min="4" max="4" width="4.625" customWidth="true"/>
    <col min="5" max="5" width="6.25" customWidth="true"/>
    <col min="6" max="6" width="6" customWidth="true"/>
    <col min="7" max="7" width="5.25" customWidth="true"/>
    <col min="8" max="9" width="5.125" customWidth="true"/>
  </cols>
  <sheetData>
    <row r="1" ht="6.75" customHeight="true" spans="1:1">
      <c r="A1" s="272"/>
    </row>
    <row r="2" customHeight="true" spans="1:9">
      <c r="A2" s="390" t="s">
        <v>174</v>
      </c>
      <c r="G2" s="398" t="s">
        <v>34</v>
      </c>
      <c r="H2" s="398"/>
      <c r="I2" s="398"/>
    </row>
    <row r="3" s="523" customFormat="true" ht="8.25" customHeight="true" spans="1:9">
      <c r="A3" s="527" t="s">
        <v>106</v>
      </c>
      <c r="B3" s="528"/>
      <c r="C3" s="529" t="s">
        <v>175</v>
      </c>
      <c r="D3" s="529" t="s">
        <v>176</v>
      </c>
      <c r="E3" s="529" t="s">
        <v>177</v>
      </c>
      <c r="F3" s="529" t="s">
        <v>178</v>
      </c>
      <c r="G3" s="529" t="s">
        <v>179</v>
      </c>
      <c r="H3" s="529" t="s">
        <v>180</v>
      </c>
      <c r="I3" s="545" t="s">
        <v>181</v>
      </c>
    </row>
    <row r="4" s="523" customFormat="true" ht="9.75" customHeight="true" spans="1:9">
      <c r="A4" s="530"/>
      <c r="B4" s="531" t="s">
        <v>182</v>
      </c>
      <c r="C4" s="532"/>
      <c r="D4" s="533"/>
      <c r="E4" s="532"/>
      <c r="F4" s="532"/>
      <c r="G4" s="532"/>
      <c r="H4" s="532"/>
      <c r="I4" s="546"/>
    </row>
    <row r="5" s="523" customFormat="true" ht="9.75" customHeight="true" spans="1:9">
      <c r="A5" s="530"/>
      <c r="B5" s="532"/>
      <c r="C5" s="532"/>
      <c r="D5" s="533"/>
      <c r="E5" s="532"/>
      <c r="F5" s="532"/>
      <c r="G5" s="532"/>
      <c r="H5" s="532"/>
      <c r="I5" s="546"/>
    </row>
    <row r="6" s="523" customFormat="true" ht="27.75" customHeight="true" spans="1:9">
      <c r="A6" s="534"/>
      <c r="B6" s="535"/>
      <c r="C6" s="535"/>
      <c r="D6" s="536"/>
      <c r="E6" s="535"/>
      <c r="F6" s="535"/>
      <c r="G6" s="535"/>
      <c r="H6" s="535"/>
      <c r="I6" s="547"/>
    </row>
    <row r="7" s="524" customFormat="true" ht="11.25" spans="1:16">
      <c r="A7" s="537" t="s">
        <v>117</v>
      </c>
      <c r="B7" s="476">
        <v>13143082.8</v>
      </c>
      <c r="C7" s="476">
        <v>21370879.7</v>
      </c>
      <c r="D7" s="476">
        <v>73529.2</v>
      </c>
      <c r="E7" s="476">
        <v>1585988.6</v>
      </c>
      <c r="F7" s="476">
        <v>1943359</v>
      </c>
      <c r="G7" s="476">
        <v>283841.3</v>
      </c>
      <c r="H7" s="476">
        <v>87289</v>
      </c>
      <c r="I7" s="548">
        <f>'12-4（已完成）'!F7/'12-4（已完成）'!E7*100</f>
        <v>16.9366978845607</v>
      </c>
      <c r="J7" s="549"/>
      <c r="K7" s="549"/>
      <c r="L7" s="549"/>
      <c r="M7" s="549"/>
      <c r="N7" s="549"/>
      <c r="O7" s="549"/>
      <c r="P7" s="549"/>
    </row>
    <row r="8" ht="9.75" customHeight="true" spans="1:9">
      <c r="A8" s="508" t="s">
        <v>43</v>
      </c>
      <c r="B8" s="477"/>
      <c r="C8" s="436"/>
      <c r="D8" s="436"/>
      <c r="E8" s="436"/>
      <c r="F8" s="436"/>
      <c r="G8" s="438"/>
      <c r="H8" s="438"/>
      <c r="I8" s="550"/>
    </row>
    <row r="9" ht="9.75" customHeight="true" spans="1:9">
      <c r="A9" s="466" t="s">
        <v>118</v>
      </c>
      <c r="B9" s="298">
        <v>292635.5</v>
      </c>
      <c r="C9" s="16">
        <v>265027.8</v>
      </c>
      <c r="D9" s="16">
        <v>789.1</v>
      </c>
      <c r="E9" s="16">
        <v>5112.9</v>
      </c>
      <c r="F9" s="16">
        <v>10622.4</v>
      </c>
      <c r="G9" s="13">
        <v>4720.4</v>
      </c>
      <c r="H9" s="13">
        <v>1265</v>
      </c>
      <c r="I9" s="551">
        <f>'12-4（已完成）'!F9/'12-4（已完成）'!E9*100</f>
        <v>24.0775663994541</v>
      </c>
    </row>
    <row r="10" ht="9.75" customHeight="true" spans="1:9">
      <c r="A10" s="466" t="s">
        <v>119</v>
      </c>
      <c r="B10" s="298">
        <v>0</v>
      </c>
      <c r="C10" s="16">
        <v>0</v>
      </c>
      <c r="D10" s="16">
        <v>0</v>
      </c>
      <c r="E10" s="16">
        <v>0</v>
      </c>
      <c r="F10" s="16">
        <v>0</v>
      </c>
      <c r="G10" s="13">
        <v>0</v>
      </c>
      <c r="H10" s="13">
        <v>0</v>
      </c>
      <c r="I10" s="552"/>
    </row>
    <row r="11" ht="9.75" customHeight="true" spans="1:9">
      <c r="A11" s="466" t="s">
        <v>120</v>
      </c>
      <c r="B11" s="298">
        <v>0</v>
      </c>
      <c r="C11" s="16">
        <v>0</v>
      </c>
      <c r="D11" s="16">
        <v>0</v>
      </c>
      <c r="E11" s="16">
        <v>0</v>
      </c>
      <c r="F11" s="16">
        <v>0</v>
      </c>
      <c r="G11" s="13">
        <v>0</v>
      </c>
      <c r="H11" s="13">
        <v>0</v>
      </c>
      <c r="I11" s="551"/>
    </row>
    <row r="12" ht="9.75" customHeight="true" spans="1:9">
      <c r="A12" s="466" t="s">
        <v>121</v>
      </c>
      <c r="B12" s="538">
        <v>5709859.9</v>
      </c>
      <c r="C12" s="539">
        <v>17473712.5</v>
      </c>
      <c r="D12" s="539">
        <v>48789.1</v>
      </c>
      <c r="E12" s="539">
        <v>805086.1</v>
      </c>
      <c r="F12" s="539">
        <v>1022677.7</v>
      </c>
      <c r="G12" s="24">
        <v>168004.8</v>
      </c>
      <c r="H12" s="24">
        <v>69932</v>
      </c>
      <c r="I12" s="552">
        <v>17.1055838254015</v>
      </c>
    </row>
    <row r="13" ht="9.75" customHeight="true" spans="1:9">
      <c r="A13" s="466" t="s">
        <v>122</v>
      </c>
      <c r="B13" s="538">
        <v>6881349.6</v>
      </c>
      <c r="C13" s="539">
        <v>2483414.7</v>
      </c>
      <c r="D13" s="539">
        <v>18915.8</v>
      </c>
      <c r="E13" s="539">
        <v>711021.9</v>
      </c>
      <c r="F13" s="539">
        <v>825897.3</v>
      </c>
      <c r="G13" s="24">
        <v>95959.6</v>
      </c>
      <c r="H13" s="24">
        <v>8994</v>
      </c>
      <c r="I13" s="552">
        <v>60.3329371979083</v>
      </c>
    </row>
    <row r="14" ht="9.75" customHeight="true" spans="1:9">
      <c r="A14" s="466" t="s">
        <v>123</v>
      </c>
      <c r="B14" s="538">
        <v>217178.4</v>
      </c>
      <c r="C14" s="539">
        <v>965643.4</v>
      </c>
      <c r="D14" s="539">
        <v>4103.6</v>
      </c>
      <c r="E14" s="539">
        <v>53917.1</v>
      </c>
      <c r="F14" s="539">
        <v>69690.4</v>
      </c>
      <c r="G14" s="24">
        <v>12467.5</v>
      </c>
      <c r="H14" s="24">
        <v>4151</v>
      </c>
      <c r="I14" s="552">
        <v>14.8611494705929</v>
      </c>
    </row>
    <row r="15" ht="9.75" customHeight="true" spans="1:9">
      <c r="A15" s="466" t="s">
        <v>124</v>
      </c>
      <c r="B15" s="16">
        <f t="shared" ref="B15:G15" si="0">B7-B9-B12-B13-B14</f>
        <v>42059.4000000008</v>
      </c>
      <c r="C15" s="16">
        <v>183081.299999998</v>
      </c>
      <c r="D15" s="16">
        <v>931.599999999993</v>
      </c>
      <c r="E15" s="16">
        <v>10850.6000000002</v>
      </c>
      <c r="F15" s="16">
        <f t="shared" si="0"/>
        <v>14471.2000000001</v>
      </c>
      <c r="G15" s="16">
        <f t="shared" si="0"/>
        <v>2688.99999999997</v>
      </c>
      <c r="H15" s="16">
        <v>2947</v>
      </c>
      <c r="I15" s="16">
        <f>I7-I9-I12-I13-I14</f>
        <v>-99.4405390087962</v>
      </c>
    </row>
    <row r="16" ht="9.75" customHeight="true" spans="1:9">
      <c r="A16" s="513" t="s">
        <v>125</v>
      </c>
      <c r="B16" s="298">
        <v>9401736</v>
      </c>
      <c r="C16" s="16">
        <v>11781072.1</v>
      </c>
      <c r="D16" s="16">
        <v>36111.3</v>
      </c>
      <c r="E16" s="16">
        <v>1135160.5</v>
      </c>
      <c r="F16" s="16">
        <v>1329169.8</v>
      </c>
      <c r="G16" s="13">
        <v>157898.1</v>
      </c>
      <c r="H16" s="13">
        <v>13753</v>
      </c>
      <c r="I16" s="551">
        <f>'12-4（已完成）'!F16/'12-4（已完成）'!E16*100</f>
        <v>17.9622390928021</v>
      </c>
    </row>
    <row r="17" s="523" customFormat="true" ht="9.75" customHeight="true" spans="1:9">
      <c r="A17" s="514" t="s">
        <v>40</v>
      </c>
      <c r="B17" s="13"/>
      <c r="C17" s="13"/>
      <c r="D17" s="13"/>
      <c r="E17" s="13"/>
      <c r="F17" s="13"/>
      <c r="G17" s="13"/>
      <c r="H17" s="13"/>
      <c r="I17" s="551"/>
    </row>
    <row r="18" s="525" customFormat="true" ht="9.75" customHeight="true" spans="1:9">
      <c r="A18" s="515" t="s">
        <v>183</v>
      </c>
      <c r="B18" s="13">
        <v>681274.5</v>
      </c>
      <c r="C18" s="13">
        <v>3458044.1</v>
      </c>
      <c r="D18" s="13">
        <v>15615.7</v>
      </c>
      <c r="E18" s="13">
        <v>151977.5</v>
      </c>
      <c r="F18" s="13">
        <v>212352.2</v>
      </c>
      <c r="G18" s="13">
        <v>44759</v>
      </c>
      <c r="H18" s="13">
        <v>51436</v>
      </c>
      <c r="I18" s="551">
        <f>'12-4（已完成）'!F18/'12-4（已完成）'!E18*100</f>
        <v>18.9902692214521</v>
      </c>
    </row>
    <row r="19" s="523" customFormat="true" ht="9.75" customHeight="true" spans="1:9">
      <c r="A19" s="515" t="s">
        <v>184</v>
      </c>
      <c r="B19" s="13">
        <v>12461808.3</v>
      </c>
      <c r="C19" s="13">
        <v>17912835.6</v>
      </c>
      <c r="D19" s="13">
        <v>57913.5</v>
      </c>
      <c r="E19" s="13">
        <v>1434011.1</v>
      </c>
      <c r="F19" s="13">
        <v>1731006.8</v>
      </c>
      <c r="G19" s="13">
        <v>239082.3</v>
      </c>
      <c r="H19" s="13">
        <v>35853</v>
      </c>
      <c r="I19" s="551">
        <f>'12-4（已完成）'!F19/'12-4（已完成）'!E19*100</f>
        <v>16.5469439111228</v>
      </c>
    </row>
    <row r="20" s="523" customFormat="true" ht="9.75" customHeight="true" spans="1:9">
      <c r="A20" s="514" t="s">
        <v>128</v>
      </c>
      <c r="B20" s="13"/>
      <c r="C20" s="13"/>
      <c r="D20" s="13"/>
      <c r="E20" s="13"/>
      <c r="F20" s="13"/>
      <c r="G20" s="13"/>
      <c r="H20" s="13"/>
      <c r="I20" s="551"/>
    </row>
    <row r="21" s="525" customFormat="true" ht="9.75" customHeight="true" spans="1:9">
      <c r="A21" s="515" t="s">
        <v>185</v>
      </c>
      <c r="B21" s="13">
        <v>7260562.6</v>
      </c>
      <c r="C21" s="13">
        <v>8289365.2</v>
      </c>
      <c r="D21" s="13">
        <v>31906.1</v>
      </c>
      <c r="E21" s="13">
        <v>1111363.4</v>
      </c>
      <c r="F21" s="13">
        <v>1319600.3</v>
      </c>
      <c r="G21" s="13">
        <v>176330.8</v>
      </c>
      <c r="H21" s="13">
        <v>15559</v>
      </c>
      <c r="I21" s="551">
        <f>'12-4（已完成）'!F21/'12-4（已完成）'!E21*100</f>
        <v>23.5614154986411</v>
      </c>
    </row>
    <row r="22" s="523" customFormat="true" ht="9.75" customHeight="true" spans="1:9">
      <c r="A22" s="515" t="s">
        <v>186</v>
      </c>
      <c r="B22" s="13">
        <v>3069130.7</v>
      </c>
      <c r="C22" s="13">
        <v>7700338.5</v>
      </c>
      <c r="D22" s="13">
        <v>23067.1</v>
      </c>
      <c r="E22" s="13">
        <v>253440.8</v>
      </c>
      <c r="F22" s="13">
        <v>366357.4</v>
      </c>
      <c r="G22" s="13">
        <v>89849.6</v>
      </c>
      <c r="H22" s="13">
        <v>31207</v>
      </c>
      <c r="I22" s="551">
        <f>'12-4（已完成）'!F22/'12-4（已完成）'!E22*100</f>
        <v>12.0641188793426</v>
      </c>
    </row>
    <row r="23" s="523" customFormat="true" ht="9.75" customHeight="true" spans="1:9">
      <c r="A23" s="515" t="s">
        <v>187</v>
      </c>
      <c r="B23" s="540">
        <v>2813389.5</v>
      </c>
      <c r="C23" s="540">
        <v>5381176</v>
      </c>
      <c r="D23" s="540">
        <v>18556</v>
      </c>
      <c r="E23" s="540">
        <v>221184.4</v>
      </c>
      <c r="F23" s="540">
        <v>257401.3</v>
      </c>
      <c r="G23" s="540">
        <v>17660.9</v>
      </c>
      <c r="H23" s="540">
        <v>40523</v>
      </c>
      <c r="I23" s="553">
        <f>'12-4（已完成）'!F23/'12-4（已完成）'!E23*100</f>
        <v>13.9539389070231</v>
      </c>
    </row>
    <row r="24" s="523" customFormat="true" ht="9.75" customHeight="true" spans="1:9">
      <c r="A24" s="508" t="s">
        <v>132</v>
      </c>
      <c r="B24" s="540"/>
      <c r="C24" s="540"/>
      <c r="D24" s="540"/>
      <c r="E24" s="540"/>
      <c r="F24" s="540"/>
      <c r="G24" s="540"/>
      <c r="H24" s="540"/>
      <c r="I24" s="554"/>
    </row>
    <row r="25" s="523" customFormat="true" ht="9.75" customHeight="true" spans="1:9">
      <c r="A25" s="466" t="s">
        <v>188</v>
      </c>
      <c r="B25" s="541">
        <v>0</v>
      </c>
      <c r="C25" s="541">
        <v>0</v>
      </c>
      <c r="D25" s="541">
        <v>0</v>
      </c>
      <c r="E25" s="541">
        <v>0</v>
      </c>
      <c r="F25" s="541">
        <v>0</v>
      </c>
      <c r="G25" s="541">
        <v>0</v>
      </c>
      <c r="H25" s="541">
        <v>0</v>
      </c>
      <c r="I25" s="553"/>
    </row>
    <row r="26" s="523" customFormat="true" ht="9.75" customHeight="true" spans="1:9">
      <c r="A26" s="466" t="s">
        <v>189</v>
      </c>
      <c r="B26" s="541">
        <v>0</v>
      </c>
      <c r="C26" s="541">
        <v>0</v>
      </c>
      <c r="D26" s="541">
        <v>0</v>
      </c>
      <c r="E26" s="541">
        <v>0</v>
      </c>
      <c r="F26" s="541">
        <v>0</v>
      </c>
      <c r="G26" s="541">
        <v>0</v>
      </c>
      <c r="H26" s="541">
        <v>0</v>
      </c>
      <c r="I26" s="553"/>
    </row>
    <row r="27" s="523" customFormat="true" ht="9.75" customHeight="true" spans="1:9">
      <c r="A27" s="466" t="s">
        <v>190</v>
      </c>
      <c r="B27" s="541">
        <v>0</v>
      </c>
      <c r="C27" s="541">
        <v>0</v>
      </c>
      <c r="D27" s="541">
        <v>0</v>
      </c>
      <c r="E27" s="541">
        <v>0</v>
      </c>
      <c r="F27" s="541">
        <v>0</v>
      </c>
      <c r="G27" s="541">
        <v>0</v>
      </c>
      <c r="H27" s="541">
        <v>0</v>
      </c>
      <c r="I27" s="553"/>
    </row>
    <row r="28" s="523" customFormat="true" ht="9.75" customHeight="true" spans="1:9">
      <c r="A28" s="466" t="s">
        <v>191</v>
      </c>
      <c r="B28" s="541">
        <v>0</v>
      </c>
      <c r="C28" s="541">
        <v>0</v>
      </c>
      <c r="D28" s="541">
        <v>0</v>
      </c>
      <c r="E28" s="541">
        <v>0</v>
      </c>
      <c r="F28" s="541">
        <v>0</v>
      </c>
      <c r="G28" s="541">
        <v>0</v>
      </c>
      <c r="H28" s="541">
        <v>0</v>
      </c>
      <c r="I28" s="553"/>
    </row>
    <row r="29" s="523" customFormat="true" ht="9.75" customHeight="true" spans="1:9">
      <c r="A29" s="466" t="s">
        <v>192</v>
      </c>
      <c r="B29" s="541">
        <v>17497.7</v>
      </c>
      <c r="C29" s="541">
        <v>63839.9</v>
      </c>
      <c r="D29" s="541">
        <v>2516.2</v>
      </c>
      <c r="E29" s="541">
        <v>12021.8</v>
      </c>
      <c r="F29" s="541">
        <v>15805.6</v>
      </c>
      <c r="G29" s="541">
        <v>1267.6</v>
      </c>
      <c r="H29" s="541">
        <v>454</v>
      </c>
      <c r="I29" s="553">
        <f>'12-4（已完成）'!F29/'12-4（已完成）'!E29*100</f>
        <v>47.399996296315</v>
      </c>
    </row>
    <row r="30" s="523" customFormat="true" ht="9.75" customHeight="true" spans="1:9">
      <c r="A30" s="466" t="s">
        <v>193</v>
      </c>
      <c r="B30" s="541">
        <v>0</v>
      </c>
      <c r="C30" s="541">
        <v>0</v>
      </c>
      <c r="D30" s="541">
        <v>0</v>
      </c>
      <c r="E30" s="541">
        <v>0</v>
      </c>
      <c r="F30" s="541">
        <v>0</v>
      </c>
      <c r="G30" s="541">
        <v>0</v>
      </c>
      <c r="H30" s="541">
        <v>0</v>
      </c>
      <c r="I30" s="553"/>
    </row>
    <row r="31" s="523" customFormat="true" ht="9.75" customHeight="true" spans="1:9">
      <c r="A31" s="466" t="s">
        <v>194</v>
      </c>
      <c r="B31" s="541">
        <v>0</v>
      </c>
      <c r="C31" s="541">
        <v>0</v>
      </c>
      <c r="D31" s="541">
        <v>0</v>
      </c>
      <c r="E31" s="541">
        <v>0</v>
      </c>
      <c r="F31" s="541">
        <v>0</v>
      </c>
      <c r="G31" s="541">
        <v>0</v>
      </c>
      <c r="H31" s="541">
        <v>0</v>
      </c>
      <c r="I31" s="553"/>
    </row>
    <row r="32" s="523" customFormat="true" ht="9.75" customHeight="true" spans="1:9">
      <c r="A32" s="466" t="s">
        <v>195</v>
      </c>
      <c r="B32" s="541">
        <v>162727.4</v>
      </c>
      <c r="C32" s="541">
        <v>1443088.3</v>
      </c>
      <c r="D32" s="541">
        <v>2364.5</v>
      </c>
      <c r="E32" s="541">
        <v>22312.5</v>
      </c>
      <c r="F32" s="541">
        <v>24892.3</v>
      </c>
      <c r="G32" s="541">
        <v>215.3</v>
      </c>
      <c r="H32" s="541">
        <v>5079</v>
      </c>
      <c r="I32" s="553">
        <f>'12-4（已完成）'!F32/'12-4（已完成）'!E32*100</f>
        <v>5.81285578264226</v>
      </c>
    </row>
    <row r="33" s="523" customFormat="true" ht="9.75" customHeight="true" spans="1:9">
      <c r="A33" s="466" t="s">
        <v>196</v>
      </c>
      <c r="B33" s="541">
        <v>190393</v>
      </c>
      <c r="C33" s="541">
        <v>460470.8</v>
      </c>
      <c r="D33" s="541">
        <v>3283.2</v>
      </c>
      <c r="E33" s="541">
        <v>73619.9</v>
      </c>
      <c r="F33" s="541">
        <v>90480.6</v>
      </c>
      <c r="G33" s="541">
        <v>13577.5</v>
      </c>
      <c r="H33" s="541">
        <v>3426</v>
      </c>
      <c r="I33" s="553">
        <f>'12-4（已完成）'!F33/'12-4（已完成）'!E33*100</f>
        <v>31.9970498135322</v>
      </c>
    </row>
    <row r="34" s="523" customFormat="true" ht="9.75" customHeight="true" spans="1:9">
      <c r="A34" s="466" t="s">
        <v>197</v>
      </c>
      <c r="B34" s="541">
        <v>21398.7</v>
      </c>
      <c r="C34" s="541">
        <v>19156</v>
      </c>
      <c r="D34" s="541">
        <v>1719.9</v>
      </c>
      <c r="E34" s="541">
        <v>1420.4</v>
      </c>
      <c r="F34" s="541">
        <v>3801.3</v>
      </c>
      <c r="G34" s="541">
        <v>661</v>
      </c>
      <c r="H34" s="541">
        <v>297</v>
      </c>
      <c r="I34" s="553">
        <f>'12-4（已完成）'!F34/'12-4（已完成）'!E34*100</f>
        <v>31.4424432342531</v>
      </c>
    </row>
    <row r="35" s="523" customFormat="true" ht="9.75" customHeight="true" spans="1:9">
      <c r="A35" s="466" t="s">
        <v>198</v>
      </c>
      <c r="B35" s="541">
        <v>0</v>
      </c>
      <c r="C35" s="541">
        <v>0</v>
      </c>
      <c r="D35" s="541">
        <v>0</v>
      </c>
      <c r="E35" s="541">
        <v>0</v>
      </c>
      <c r="F35" s="541">
        <v>0</v>
      </c>
      <c r="G35" s="541">
        <v>0</v>
      </c>
      <c r="H35" s="541">
        <v>0</v>
      </c>
      <c r="I35" s="555"/>
    </row>
    <row r="36" s="523" customFormat="true" ht="9.75" customHeight="true" spans="1:9">
      <c r="A36" s="466" t="s">
        <v>199</v>
      </c>
      <c r="B36" s="541">
        <v>156.6</v>
      </c>
      <c r="C36" s="541">
        <v>6946.8</v>
      </c>
      <c r="D36" s="541">
        <v>59.3</v>
      </c>
      <c r="E36" s="541">
        <v>329.1</v>
      </c>
      <c r="F36" s="541">
        <v>399.1</v>
      </c>
      <c r="G36" s="541">
        <v>10.7</v>
      </c>
      <c r="H36" s="541">
        <v>192</v>
      </c>
      <c r="I36" s="555"/>
    </row>
    <row r="37" s="523" customFormat="true" ht="9.75" customHeight="true" spans="1:9">
      <c r="A37" s="466" t="s">
        <v>200</v>
      </c>
      <c r="B37" s="541">
        <v>12226.8</v>
      </c>
      <c r="C37" s="541">
        <v>53641.9</v>
      </c>
      <c r="D37" s="541">
        <v>349.3</v>
      </c>
      <c r="E37" s="541">
        <v>297.5</v>
      </c>
      <c r="F37" s="541">
        <v>2452.1</v>
      </c>
      <c r="G37" s="541">
        <v>1805.3</v>
      </c>
      <c r="H37" s="541">
        <v>1920</v>
      </c>
      <c r="I37" s="553">
        <f>'12-4（已完成）'!F37/'12-4（已完成）'!E37*100</f>
        <v>31.937763285581</v>
      </c>
    </row>
    <row r="38" s="523" customFormat="true" ht="9.75" customHeight="true" spans="1:9">
      <c r="A38" s="466" t="s">
        <v>201</v>
      </c>
      <c r="B38" s="541">
        <v>7353.3</v>
      </c>
      <c r="C38" s="541">
        <v>34968.3</v>
      </c>
      <c r="D38" s="541">
        <v>424.5</v>
      </c>
      <c r="E38" s="541">
        <v>2845.9</v>
      </c>
      <c r="F38" s="541">
        <v>3665.8</v>
      </c>
      <c r="G38" s="541">
        <v>395.4</v>
      </c>
      <c r="H38" s="541">
        <v>1306</v>
      </c>
      <c r="I38" s="553">
        <f>'12-4（已完成）'!F38/'12-4（已完成）'!E38*100</f>
        <v>51.3138527158971</v>
      </c>
    </row>
    <row r="39" s="523" customFormat="true" ht="9.75" customHeight="true" spans="1:9">
      <c r="A39" s="466" t="s">
        <v>202</v>
      </c>
      <c r="B39" s="541">
        <v>10581.2</v>
      </c>
      <c r="C39" s="541">
        <v>59335.6</v>
      </c>
      <c r="D39" s="541">
        <v>287.7</v>
      </c>
      <c r="E39" s="541">
        <v>3899</v>
      </c>
      <c r="F39" s="541">
        <v>6144.4</v>
      </c>
      <c r="G39" s="541">
        <v>1957.7</v>
      </c>
      <c r="H39" s="541">
        <v>738</v>
      </c>
      <c r="I39" s="553">
        <f>'12-4（已完成）'!F39/'12-4（已完成）'!E39*100</f>
        <v>21.4365156724758</v>
      </c>
    </row>
    <row r="40" s="523" customFormat="true" ht="9.75" customHeight="true" spans="1:9">
      <c r="A40" s="466" t="s">
        <v>203</v>
      </c>
      <c r="B40" s="541">
        <v>11758.7</v>
      </c>
      <c r="C40" s="541">
        <v>107214.2</v>
      </c>
      <c r="D40" s="541">
        <v>469.3</v>
      </c>
      <c r="E40" s="541">
        <v>5790.8</v>
      </c>
      <c r="F40" s="541">
        <v>6294.8</v>
      </c>
      <c r="G40" s="541">
        <v>34.7</v>
      </c>
      <c r="H40" s="541">
        <v>2658</v>
      </c>
      <c r="I40" s="553">
        <f>'12-4（已完成）'!F40/'12-4（已完成）'!E40*100</f>
        <v>28.1986707029542</v>
      </c>
    </row>
    <row r="41" s="523" customFormat="true" ht="9.75" customHeight="true" spans="1:9">
      <c r="A41" s="466" t="s">
        <v>204</v>
      </c>
      <c r="B41" s="541">
        <v>59751.8</v>
      </c>
      <c r="C41" s="541">
        <v>110117.6</v>
      </c>
      <c r="D41" s="541">
        <v>601.5</v>
      </c>
      <c r="E41" s="541">
        <v>1174.3</v>
      </c>
      <c r="F41" s="541">
        <v>3545.8</v>
      </c>
      <c r="G41" s="541">
        <v>1770</v>
      </c>
      <c r="H41" s="541">
        <v>1623</v>
      </c>
      <c r="I41" s="553">
        <f>'12-4（已完成）'!F41/'12-4（已完成）'!E41*100</f>
        <v>21.7233430335633</v>
      </c>
    </row>
    <row r="42" s="523" customFormat="true" ht="9.75" customHeight="true" spans="1:9">
      <c r="A42" s="466" t="s">
        <v>205</v>
      </c>
      <c r="B42" s="541">
        <v>3849.2</v>
      </c>
      <c r="C42" s="541">
        <v>22856.7</v>
      </c>
      <c r="D42" s="541">
        <v>81.2</v>
      </c>
      <c r="E42" s="541">
        <v>660.2</v>
      </c>
      <c r="F42" s="541">
        <v>1384.5</v>
      </c>
      <c r="G42" s="541">
        <v>643.1</v>
      </c>
      <c r="H42" s="541">
        <v>463</v>
      </c>
      <c r="I42" s="553">
        <f>'12-4（已完成）'!F42/'12-4（已完成）'!E42*100</f>
        <v>24.0219049481713</v>
      </c>
    </row>
    <row r="43" s="523" customFormat="true" ht="9.75" customHeight="true" spans="1:9">
      <c r="A43" s="466" t="s">
        <v>206</v>
      </c>
      <c r="B43" s="541">
        <v>568</v>
      </c>
      <c r="C43" s="541">
        <v>11799.2</v>
      </c>
      <c r="D43" s="541">
        <v>46.6</v>
      </c>
      <c r="E43" s="541">
        <v>326.4</v>
      </c>
      <c r="F43" s="541">
        <v>521.7</v>
      </c>
      <c r="G43" s="541">
        <v>148.7</v>
      </c>
      <c r="H43" s="541">
        <v>318</v>
      </c>
      <c r="I43" s="553">
        <f>'12-4（已完成）'!F43/'12-4（已完成）'!E43*100</f>
        <v>17.097252478733</v>
      </c>
    </row>
    <row r="44" s="523" customFormat="true" ht="9.75" customHeight="true" spans="1:9">
      <c r="A44" s="466" t="s">
        <v>207</v>
      </c>
      <c r="B44" s="541">
        <v>151.3</v>
      </c>
      <c r="C44" s="541">
        <v>2168.4</v>
      </c>
      <c r="D44" s="541">
        <v>33.4</v>
      </c>
      <c r="E44" s="541">
        <v>268.9</v>
      </c>
      <c r="F44" s="541">
        <v>560.4</v>
      </c>
      <c r="G44" s="541">
        <v>258.1</v>
      </c>
      <c r="H44" s="541">
        <v>59</v>
      </c>
      <c r="I44" s="553"/>
    </row>
    <row r="45" s="523" customFormat="true" ht="9.75" customHeight="true" spans="1:9">
      <c r="A45" s="466" t="s">
        <v>208</v>
      </c>
      <c r="B45" s="541">
        <v>9752.4</v>
      </c>
      <c r="C45" s="541">
        <v>70054.2</v>
      </c>
      <c r="D45" s="541">
        <v>246.6</v>
      </c>
      <c r="E45" s="541">
        <v>6114.4</v>
      </c>
      <c r="F45" s="541">
        <v>7620</v>
      </c>
      <c r="G45" s="541">
        <v>1259</v>
      </c>
      <c r="H45" s="541">
        <v>564</v>
      </c>
      <c r="I45" s="553">
        <f>'12-4（已完成）'!F45/'12-4（已完成）'!E45*100</f>
        <v>15.6916454049071</v>
      </c>
    </row>
    <row r="46" s="523" customFormat="true" ht="9.75" customHeight="true" spans="1:9">
      <c r="A46" s="466" t="s">
        <v>209</v>
      </c>
      <c r="B46" s="541">
        <v>5174.3</v>
      </c>
      <c r="C46" s="541">
        <v>16085.6</v>
      </c>
      <c r="D46" s="541">
        <v>104</v>
      </c>
      <c r="E46" s="541">
        <v>-150.2</v>
      </c>
      <c r="F46" s="541">
        <v>793.5</v>
      </c>
      <c r="G46" s="541">
        <v>839.7</v>
      </c>
      <c r="H46" s="541">
        <v>484</v>
      </c>
      <c r="I46" s="553">
        <f>'12-4（已完成）'!F46/'12-4（已完成）'!E46*100</f>
        <v>23.8108651230003</v>
      </c>
    </row>
    <row r="47" s="523" customFormat="true" ht="9.75" customHeight="true" spans="1:9">
      <c r="A47" s="466" t="s">
        <v>210</v>
      </c>
      <c r="B47" s="541">
        <v>0</v>
      </c>
      <c r="C47" s="541">
        <v>0</v>
      </c>
      <c r="D47" s="541">
        <v>0</v>
      </c>
      <c r="E47" s="541">
        <v>0</v>
      </c>
      <c r="F47" s="541">
        <v>0</v>
      </c>
      <c r="G47" s="541">
        <v>0</v>
      </c>
      <c r="H47" s="541">
        <v>0</v>
      </c>
      <c r="I47" s="553"/>
    </row>
    <row r="48" s="523" customFormat="true" ht="9.75" customHeight="true" spans="1:9">
      <c r="A48" s="466" t="s">
        <v>211</v>
      </c>
      <c r="B48" s="541">
        <v>28116.1</v>
      </c>
      <c r="C48" s="541">
        <v>142013.8</v>
      </c>
      <c r="D48" s="541">
        <v>626.7</v>
      </c>
      <c r="E48" s="541">
        <v>3789.8</v>
      </c>
      <c r="F48" s="541">
        <v>7813.6</v>
      </c>
      <c r="G48" s="541">
        <v>3397.1</v>
      </c>
      <c r="H48" s="541">
        <v>3909</v>
      </c>
      <c r="I48" s="553">
        <f>'12-4（已完成）'!F48/'12-4（已完成）'!E48*100</f>
        <v>29.6900056875164</v>
      </c>
    </row>
    <row r="49" s="523" customFormat="true" ht="9.75" customHeight="true" spans="1:9">
      <c r="A49" s="466" t="s">
        <v>212</v>
      </c>
      <c r="B49" s="541">
        <v>389743.5</v>
      </c>
      <c r="C49" s="541">
        <v>1002752.4</v>
      </c>
      <c r="D49" s="541">
        <v>6613.8</v>
      </c>
      <c r="E49" s="541">
        <v>163396.5</v>
      </c>
      <c r="F49" s="541">
        <v>207946.4</v>
      </c>
      <c r="G49" s="541">
        <v>37936.1</v>
      </c>
      <c r="H49" s="541">
        <v>7042</v>
      </c>
      <c r="I49" s="553">
        <f>'12-4（已完成）'!F49/'12-4（已完成）'!E49*100</f>
        <v>33.8356474023308</v>
      </c>
    </row>
    <row r="50" s="526" customFormat="true" ht="9.75" customHeight="true" spans="1:9">
      <c r="A50" s="542" t="s">
        <v>213</v>
      </c>
      <c r="B50" s="543">
        <v>678917.9</v>
      </c>
      <c r="C50" s="543">
        <v>6721027.1</v>
      </c>
      <c r="D50" s="543">
        <v>9171.7</v>
      </c>
      <c r="E50" s="543">
        <v>139962.5</v>
      </c>
      <c r="F50" s="543">
        <v>187377.1</v>
      </c>
      <c r="G50" s="543">
        <v>38242.9</v>
      </c>
      <c r="H50" s="543">
        <v>5061</v>
      </c>
      <c r="I50" s="553">
        <f>'12-4（已完成）'!F50/'12-4（已完成）'!E50*100</f>
        <v>4.52590473963567</v>
      </c>
    </row>
    <row r="51" s="523" customFormat="true" ht="9.75" customHeight="true" spans="1:9">
      <c r="A51" s="466" t="s">
        <v>214</v>
      </c>
      <c r="B51" s="541">
        <v>247362.9</v>
      </c>
      <c r="C51" s="541">
        <v>3576337.1</v>
      </c>
      <c r="D51" s="541">
        <v>9887.5</v>
      </c>
      <c r="E51" s="541">
        <v>306420.4</v>
      </c>
      <c r="F51" s="541">
        <v>366907.5</v>
      </c>
      <c r="G51" s="541">
        <v>50599.6</v>
      </c>
      <c r="H51" s="541">
        <v>4973</v>
      </c>
      <c r="I51" s="553">
        <f>'12-4（已完成）'!F51/'12-4（已完成）'!E51*100</f>
        <v>13.1488781522168</v>
      </c>
    </row>
    <row r="52" s="523" customFormat="true" ht="9.75" customHeight="true" spans="1:9">
      <c r="A52" s="544" t="s">
        <v>215</v>
      </c>
      <c r="B52" s="541">
        <v>336248.3</v>
      </c>
      <c r="C52" s="541">
        <v>1339415.2</v>
      </c>
      <c r="D52" s="541">
        <v>6107</v>
      </c>
      <c r="E52" s="541">
        <v>42243.1</v>
      </c>
      <c r="F52" s="541">
        <v>69665.4</v>
      </c>
      <c r="G52" s="541">
        <v>24167</v>
      </c>
      <c r="H52" s="541">
        <v>28541</v>
      </c>
      <c r="I52" s="553">
        <f>'12-4（已完成）'!F52/'12-4（已完成）'!E52*100</f>
        <v>21.6458276766021</v>
      </c>
    </row>
    <row r="53" s="523" customFormat="true" ht="9.75" customHeight="true" spans="1:9">
      <c r="A53" s="466" t="s">
        <v>216</v>
      </c>
      <c r="B53" s="541">
        <v>44551.8</v>
      </c>
      <c r="C53" s="541">
        <v>338692.8</v>
      </c>
      <c r="D53" s="541">
        <v>1599.4</v>
      </c>
      <c r="E53" s="541">
        <v>56658.1</v>
      </c>
      <c r="F53" s="541">
        <v>62988</v>
      </c>
      <c r="G53" s="541">
        <v>1878.8</v>
      </c>
      <c r="H53" s="541">
        <v>3816</v>
      </c>
      <c r="I53" s="553">
        <f>'12-4（已完成）'!F53/'12-4（已完成）'!E53*100</f>
        <v>27.0566397756101</v>
      </c>
    </row>
    <row r="54" s="523" customFormat="true" ht="9.75" customHeight="true" spans="1:9">
      <c r="A54" s="466" t="s">
        <v>217</v>
      </c>
      <c r="B54" s="541">
        <v>1789.3</v>
      </c>
      <c r="C54" s="541">
        <v>7467.8</v>
      </c>
      <c r="D54" s="541">
        <v>26.1</v>
      </c>
      <c r="E54" s="541">
        <v>229.2</v>
      </c>
      <c r="F54" s="541">
        <v>363.8</v>
      </c>
      <c r="G54" s="541">
        <v>108.5</v>
      </c>
      <c r="H54" s="541">
        <v>253</v>
      </c>
      <c r="I54" s="553">
        <f>'12-4（已完成）'!F54/'12-4（已完成）'!E54*100</f>
        <v>25.319743798292</v>
      </c>
    </row>
    <row r="55" s="523" customFormat="true" ht="9.75" customHeight="true" spans="1:9">
      <c r="A55" s="466" t="s">
        <v>218</v>
      </c>
      <c r="B55" s="541">
        <v>7457.9</v>
      </c>
      <c r="C55" s="541">
        <v>12856.4</v>
      </c>
      <c r="D55" s="541">
        <v>109</v>
      </c>
      <c r="E55" s="541">
        <v>-2170.8</v>
      </c>
      <c r="F55" s="541">
        <v>-3091.9</v>
      </c>
      <c r="G55" s="541">
        <v>-1030.1</v>
      </c>
      <c r="H55" s="541">
        <v>374</v>
      </c>
      <c r="I55" s="553">
        <f>'12-4（已完成）'!F55/'12-4（已完成）'!E55*100</f>
        <v>22.8800250738193</v>
      </c>
    </row>
    <row r="56" s="523" customFormat="true" ht="9.75" customHeight="true" spans="1:9">
      <c r="A56" s="466" t="s">
        <v>219</v>
      </c>
      <c r="B56" s="541">
        <v>2528.4</v>
      </c>
      <c r="C56" s="541">
        <v>17562.1</v>
      </c>
      <c r="D56" s="541">
        <v>131.2</v>
      </c>
      <c r="E56" s="541">
        <v>1406.8</v>
      </c>
      <c r="F56" s="541">
        <v>1528.8</v>
      </c>
      <c r="G56" s="541">
        <v>-9.2</v>
      </c>
      <c r="H56" s="541">
        <v>370</v>
      </c>
      <c r="I56" s="553"/>
    </row>
    <row r="57" s="523" customFormat="true" ht="9.75" customHeight="true" spans="1:9">
      <c r="A57" s="466" t="s">
        <v>220</v>
      </c>
      <c r="B57" s="541">
        <v>144759.8</v>
      </c>
      <c r="C57" s="541">
        <v>1873100.5</v>
      </c>
      <c r="D57" s="541">
        <v>4728.5</v>
      </c>
      <c r="E57" s="541">
        <v>118455.1</v>
      </c>
      <c r="F57" s="541">
        <v>146695.4</v>
      </c>
      <c r="G57" s="541">
        <v>23511.8</v>
      </c>
      <c r="H57" s="541">
        <v>5694</v>
      </c>
      <c r="I57" s="553">
        <f>'12-4（已完成）'!F57/'12-4（已完成）'!E57*100</f>
        <v>13.5052901704188</v>
      </c>
    </row>
    <row r="58" s="523" customFormat="true" ht="9.75" customHeight="true" spans="1:9">
      <c r="A58" s="466" t="s">
        <v>221</v>
      </c>
      <c r="B58" s="541">
        <v>5121.9</v>
      </c>
      <c r="C58" s="541">
        <v>28889.4</v>
      </c>
      <c r="D58" s="541">
        <v>122.9</v>
      </c>
      <c r="E58" s="541">
        <v>-62.3</v>
      </c>
      <c r="F58" s="541">
        <v>447.7</v>
      </c>
      <c r="G58" s="541">
        <v>387.1</v>
      </c>
      <c r="H58" s="541">
        <v>594</v>
      </c>
      <c r="I58" s="553">
        <f>'12-4（已完成）'!F58/'12-4（已完成）'!E58*100</f>
        <v>18.7354184403519</v>
      </c>
    </row>
    <row r="59" s="523" customFormat="true" ht="9.75" customHeight="true" spans="1:9">
      <c r="A59" s="466" t="s">
        <v>222</v>
      </c>
      <c r="B59" s="541">
        <v>0</v>
      </c>
      <c r="C59" s="541">
        <v>0</v>
      </c>
      <c r="D59" s="541">
        <v>0</v>
      </c>
      <c r="E59" s="541">
        <v>0</v>
      </c>
      <c r="F59" s="541">
        <v>0</v>
      </c>
      <c r="G59" s="541">
        <v>0</v>
      </c>
      <c r="H59" s="541">
        <v>0</v>
      </c>
      <c r="I59" s="553"/>
    </row>
    <row r="60" s="523" customFormat="true" ht="9.75" customHeight="true" spans="1:9">
      <c r="A60" s="466" t="s">
        <v>223</v>
      </c>
      <c r="B60" s="541">
        <v>467</v>
      </c>
      <c r="C60" s="541">
        <v>7470.4</v>
      </c>
      <c r="D60" s="541">
        <v>21</v>
      </c>
      <c r="E60" s="541">
        <v>-157.2</v>
      </c>
      <c r="F60" s="541">
        <v>-33.2</v>
      </c>
      <c r="G60" s="541">
        <v>103</v>
      </c>
      <c r="H60" s="541">
        <v>417</v>
      </c>
      <c r="I60" s="553"/>
    </row>
    <row r="61" s="523" customFormat="true" ht="9.75" customHeight="true" spans="1:9">
      <c r="A61" s="466" t="s">
        <v>224</v>
      </c>
      <c r="B61" s="541">
        <v>36553.4</v>
      </c>
      <c r="C61" s="541">
        <v>91131.1</v>
      </c>
      <c r="D61" s="541">
        <v>270.3</v>
      </c>
      <c r="E61" s="541">
        <v>12669.8</v>
      </c>
      <c r="F61" s="541">
        <v>14325.1</v>
      </c>
      <c r="G61" s="541">
        <v>1385</v>
      </c>
      <c r="H61" s="541">
        <v>495</v>
      </c>
      <c r="I61" s="553">
        <f>'12-4（已完成）'!F61/'12-4（已完成）'!E61*100</f>
        <v>13.236615545141</v>
      </c>
    </row>
    <row r="62" s="523" customFormat="true" ht="9.75" customHeight="true" spans="1:9">
      <c r="A62" s="466" t="s">
        <v>225</v>
      </c>
      <c r="B62" s="541">
        <v>0</v>
      </c>
      <c r="C62" s="541">
        <v>0</v>
      </c>
      <c r="D62" s="541">
        <v>0</v>
      </c>
      <c r="E62" s="541">
        <v>0</v>
      </c>
      <c r="F62" s="541">
        <v>0</v>
      </c>
      <c r="G62" s="541">
        <v>0</v>
      </c>
      <c r="H62" s="541">
        <v>0</v>
      </c>
      <c r="I62" s="553"/>
    </row>
    <row r="63" s="526" customFormat="true" ht="9.75" customHeight="true" spans="1:9">
      <c r="A63" s="542" t="s">
        <v>226</v>
      </c>
      <c r="B63" s="543">
        <v>10535243.5</v>
      </c>
      <c r="C63" s="543">
        <v>3556273</v>
      </c>
      <c r="D63" s="543">
        <v>21126</v>
      </c>
      <c r="E63" s="543">
        <v>598839.8</v>
      </c>
      <c r="F63" s="543">
        <v>696042.5</v>
      </c>
      <c r="G63" s="543">
        <v>76076.8</v>
      </c>
      <c r="H63" s="543">
        <v>5074</v>
      </c>
      <c r="I63" s="553">
        <f>'12-4（已完成）'!F63/'12-4（已完成）'!E63*100</f>
        <v>37.8855431572651</v>
      </c>
    </row>
    <row r="64" s="523" customFormat="true" ht="9.75" customHeight="true" spans="1:9">
      <c r="A64" s="466" t="s">
        <v>227</v>
      </c>
      <c r="B64" s="541">
        <v>77499.2</v>
      </c>
      <c r="C64" s="541">
        <v>135951.9</v>
      </c>
      <c r="D64" s="541">
        <v>227.8</v>
      </c>
      <c r="E64" s="541">
        <v>11982.6</v>
      </c>
      <c r="F64" s="541">
        <v>13374.3</v>
      </c>
      <c r="G64" s="541">
        <v>1163.9</v>
      </c>
      <c r="H64" s="541">
        <v>250</v>
      </c>
      <c r="I64" s="553">
        <f>'12-4（已完成）'!F64/'12-4（已完成）'!E64*100</f>
        <v>17.9000017612817</v>
      </c>
    </row>
    <row r="65" s="523" customFormat="true" ht="12.75" customHeight="true" spans="1:9">
      <c r="A65" s="518" t="s">
        <v>228</v>
      </c>
      <c r="B65" s="556">
        <v>93381.5</v>
      </c>
      <c r="C65" s="556">
        <v>38195.2</v>
      </c>
      <c r="D65" s="556">
        <v>173.1</v>
      </c>
      <c r="E65" s="556">
        <v>1394.3</v>
      </c>
      <c r="F65" s="556">
        <v>2646.6</v>
      </c>
      <c r="G65" s="556">
        <v>1079.2</v>
      </c>
      <c r="H65" s="556">
        <v>845</v>
      </c>
      <c r="I65" s="558">
        <f>'12-4（已完成）'!F65/'12-4（已完成）'!E65*100</f>
        <v>59.6653254202412</v>
      </c>
    </row>
    <row r="66" ht="15" customHeight="true" spans="2:9">
      <c r="B66" s="557"/>
      <c r="C66" s="557"/>
      <c r="D66" s="557"/>
      <c r="E66" s="557"/>
      <c r="F66" s="557"/>
      <c r="G66" s="557"/>
      <c r="H66" s="557"/>
      <c r="I66" s="557"/>
    </row>
    <row r="67" spans="2:9">
      <c r="B67" s="446"/>
      <c r="C67" s="446"/>
      <c r="D67" s="446"/>
      <c r="E67" s="446"/>
      <c r="F67" s="446"/>
      <c r="G67" s="446"/>
      <c r="H67" s="446"/>
      <c r="I67" s="446"/>
    </row>
  </sheetData>
  <mergeCells count="10">
    <mergeCell ref="G2:I2"/>
    <mergeCell ref="A3:A6"/>
    <mergeCell ref="B4:B6"/>
    <mergeCell ref="C3:C6"/>
    <mergeCell ref="D3:D6"/>
    <mergeCell ref="E3:E6"/>
    <mergeCell ref="F3:F6"/>
    <mergeCell ref="G3:G6"/>
    <mergeCell ref="H3:H6"/>
    <mergeCell ref="I3:I6"/>
  </mergeCells>
  <pageMargins left="0.94" right="0.94" top="1.38" bottom="0.94" header="0.51" footer="0.71"/>
  <pageSetup paperSize="9" firstPageNumber="197" orientation="portrait" useFirstPageNumber="true"/>
  <headerFooter alignWithMargins="0" scaleWithDoc="0">
    <oddFooter>&amp;C201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0"/>
  </sheetPr>
  <dimension ref="A1:J62"/>
  <sheetViews>
    <sheetView showZeros="0" zoomScale="130" zoomScaleNormal="130" topLeftCell="A19" workbookViewId="0">
      <selection activeCell="I30" sqref="I30"/>
    </sheetView>
  </sheetViews>
  <sheetFormatPr defaultColWidth="9" defaultRowHeight="15.75"/>
  <cols>
    <col min="1" max="1" width="32" customWidth="true"/>
    <col min="2" max="2" width="9.875" customWidth="true"/>
    <col min="3" max="3" width="9.25" customWidth="true"/>
    <col min="4" max="4" width="10.375" customWidth="true"/>
    <col min="5" max="5" width="10.625" customWidth="true"/>
    <col min="9" max="9" width="12.625"/>
    <col min="11" max="11" width="13.75"/>
  </cols>
  <sheetData>
    <row r="1" ht="18" customHeight="true" spans="1:5">
      <c r="A1" s="272" t="s">
        <v>229</v>
      </c>
      <c r="B1" s="272"/>
      <c r="C1" s="272"/>
      <c r="D1" s="272"/>
      <c r="E1" s="272"/>
    </row>
    <row r="2" ht="16.5" customHeight="true" spans="1:5">
      <c r="A2" s="482" t="s">
        <v>230</v>
      </c>
      <c r="B2" s="482"/>
      <c r="C2" s="482"/>
      <c r="D2" s="482"/>
      <c r="E2" s="482"/>
    </row>
    <row r="3" ht="32.25" customHeight="true" spans="1:6">
      <c r="A3" s="506" t="s">
        <v>35</v>
      </c>
      <c r="B3" s="507" t="s">
        <v>231</v>
      </c>
      <c r="C3" s="507" t="s">
        <v>232</v>
      </c>
      <c r="D3" s="507" t="s">
        <v>233</v>
      </c>
      <c r="E3" s="521" t="s">
        <v>234</v>
      </c>
      <c r="F3" s="410"/>
    </row>
    <row r="4" ht="9.75" customHeight="true" spans="1:5">
      <c r="A4" s="508" t="s">
        <v>117</v>
      </c>
      <c r="B4" s="509">
        <v>9.07</v>
      </c>
      <c r="C4" s="510">
        <v>65.57</v>
      </c>
      <c r="D4" s="510">
        <v>2.77</v>
      </c>
      <c r="E4" s="510">
        <v>7.9</v>
      </c>
    </row>
    <row r="5" ht="9.75" customHeight="true" spans="1:5">
      <c r="A5" s="466" t="s">
        <v>43</v>
      </c>
      <c r="B5" s="511"/>
      <c r="C5" s="512"/>
      <c r="D5" s="512"/>
      <c r="E5" s="512"/>
    </row>
    <row r="6" ht="9.75" customHeight="true" spans="1:5">
      <c r="A6" s="466" t="s">
        <v>118</v>
      </c>
      <c r="B6" s="511">
        <v>3.32</v>
      </c>
      <c r="C6" s="512">
        <v>64.92</v>
      </c>
      <c r="D6" s="512">
        <v>3.32</v>
      </c>
      <c r="E6" s="512">
        <v>1.96</v>
      </c>
    </row>
    <row r="7" ht="9.75" customHeight="true" spans="1:5">
      <c r="A7" s="466" t="s">
        <v>119</v>
      </c>
      <c r="B7" s="511">
        <v>0</v>
      </c>
      <c r="C7" s="512">
        <v>0</v>
      </c>
      <c r="D7" s="512">
        <v>0</v>
      </c>
      <c r="E7" s="512">
        <v>0</v>
      </c>
    </row>
    <row r="8" ht="9.75" customHeight="true" spans="1:5">
      <c r="A8" s="466" t="s">
        <v>120</v>
      </c>
      <c r="B8" s="511">
        <v>0</v>
      </c>
      <c r="C8" s="512">
        <v>0</v>
      </c>
      <c r="D8" s="512">
        <v>0</v>
      </c>
      <c r="E8" s="512">
        <v>0</v>
      </c>
    </row>
    <row r="9" ht="9.75" customHeight="true" spans="1:5">
      <c r="A9" s="466" t="s">
        <v>121</v>
      </c>
      <c r="B9" s="511">
        <v>7.64</v>
      </c>
      <c r="C9" s="512">
        <v>66.04</v>
      </c>
      <c r="D9" s="512">
        <v>3.14</v>
      </c>
      <c r="E9" s="512">
        <v>4.75</v>
      </c>
    </row>
    <row r="10" ht="9.75" customHeight="true" spans="1:5">
      <c r="A10" s="466" t="s">
        <v>122</v>
      </c>
      <c r="B10" s="511">
        <v>11.58</v>
      </c>
      <c r="C10" s="512">
        <v>65.95</v>
      </c>
      <c r="D10" s="512">
        <v>1.49</v>
      </c>
      <c r="E10" s="512">
        <v>39.03</v>
      </c>
    </row>
    <row r="11" ht="9.75" customHeight="true" spans="1:5">
      <c r="A11" s="466" t="s">
        <v>123</v>
      </c>
      <c r="B11" s="511">
        <v>11.22</v>
      </c>
      <c r="C11" s="512">
        <v>47.43</v>
      </c>
      <c r="D11" s="512">
        <v>2.85</v>
      </c>
      <c r="E11" s="512">
        <v>6.1</v>
      </c>
    </row>
    <row r="12" ht="9.75" customHeight="true" spans="1:5">
      <c r="A12" s="466" t="s">
        <v>124</v>
      </c>
      <c r="B12" s="511">
        <v>11.8064151573664</v>
      </c>
      <c r="C12" s="512">
        <v>74.9354940926163</v>
      </c>
      <c r="D12" s="512">
        <v>2.35101428229326</v>
      </c>
      <c r="E12" s="512">
        <v>6.29200478281909</v>
      </c>
    </row>
    <row r="13" ht="9.75" customHeight="true" spans="1:5">
      <c r="A13" s="513" t="s">
        <v>125</v>
      </c>
      <c r="B13" s="511">
        <v>9.86</v>
      </c>
      <c r="C13" s="512">
        <v>66.44</v>
      </c>
      <c r="D13" s="512">
        <v>3.59</v>
      </c>
      <c r="E13" s="512">
        <v>10.49</v>
      </c>
    </row>
    <row r="14" ht="9.75" customHeight="true" spans="1:5">
      <c r="A14" s="514" t="s">
        <v>40</v>
      </c>
      <c r="B14" s="511"/>
      <c r="C14" s="512"/>
      <c r="D14" s="512"/>
      <c r="E14" s="512"/>
    </row>
    <row r="15" ht="9.75" customHeight="true" spans="1:5">
      <c r="A15" s="515" t="s">
        <v>126</v>
      </c>
      <c r="B15" s="511">
        <v>8.47</v>
      </c>
      <c r="C15" s="512">
        <v>57.69</v>
      </c>
      <c r="D15" s="512">
        <v>2.28</v>
      </c>
      <c r="E15" s="512">
        <v>4.53</v>
      </c>
    </row>
    <row r="16" ht="9.75" customHeight="true" spans="1:5">
      <c r="A16" s="515" t="s">
        <v>127</v>
      </c>
      <c r="B16" s="511">
        <v>9.14</v>
      </c>
      <c r="C16" s="512">
        <v>66.5</v>
      </c>
      <c r="D16" s="512">
        <v>2.89</v>
      </c>
      <c r="E16" s="512">
        <v>8.58</v>
      </c>
    </row>
    <row r="17" ht="9.75" customHeight="true" spans="1:5">
      <c r="A17" s="514" t="s">
        <v>128</v>
      </c>
      <c r="B17" s="511"/>
      <c r="C17" s="512"/>
      <c r="D17" s="512"/>
      <c r="E17" s="512"/>
    </row>
    <row r="18" ht="9.75" customHeight="true" spans="1:10">
      <c r="A18" s="515" t="s">
        <v>129</v>
      </c>
      <c r="B18" s="511">
        <v>14.3</v>
      </c>
      <c r="C18" s="512">
        <v>63.82</v>
      </c>
      <c r="D18" s="512">
        <v>2.91</v>
      </c>
      <c r="E18" s="512">
        <v>15.17</v>
      </c>
      <c r="I18" s="522"/>
      <c r="J18" s="522"/>
    </row>
    <row r="19" ht="9.75" customHeight="true" spans="1:5">
      <c r="A19" s="515" t="s">
        <v>130</v>
      </c>
      <c r="B19" s="511">
        <v>7.2</v>
      </c>
      <c r="C19" s="512">
        <v>65.53</v>
      </c>
      <c r="D19" s="512">
        <v>2.78</v>
      </c>
      <c r="E19" s="512">
        <v>3.37</v>
      </c>
    </row>
    <row r="20" ht="9.75" customHeight="true" spans="1:5">
      <c r="A20" s="515" t="s">
        <v>131</v>
      </c>
      <c r="B20" s="511">
        <v>3.71</v>
      </c>
      <c r="C20" s="512">
        <v>67.91</v>
      </c>
      <c r="D20" s="512">
        <v>2.55</v>
      </c>
      <c r="E20" s="512">
        <v>4.23</v>
      </c>
    </row>
    <row r="21" s="505" customFormat="true" ht="9.75" customHeight="true" spans="1:5">
      <c r="A21" s="508" t="s">
        <v>132</v>
      </c>
      <c r="B21" s="516"/>
      <c r="C21" s="517"/>
      <c r="D21" s="517"/>
      <c r="E21" s="517"/>
    </row>
    <row r="22" ht="9.75" customHeight="true" spans="1:5">
      <c r="A22" s="466" t="s">
        <v>133</v>
      </c>
      <c r="B22" s="511">
        <v>0</v>
      </c>
      <c r="C22" s="512">
        <v>0</v>
      </c>
      <c r="D22" s="512">
        <v>0</v>
      </c>
      <c r="E22" s="512">
        <v>0</v>
      </c>
    </row>
    <row r="23" ht="9.75" customHeight="true" spans="1:5">
      <c r="A23" s="466" t="s">
        <v>134</v>
      </c>
      <c r="B23" s="511">
        <v>0</v>
      </c>
      <c r="C23" s="512">
        <v>0</v>
      </c>
      <c r="D23" s="512">
        <v>0</v>
      </c>
      <c r="E23" s="512">
        <v>0</v>
      </c>
    </row>
    <row r="24" ht="9.75" customHeight="true" spans="1:5">
      <c r="A24" s="466" t="s">
        <v>135</v>
      </c>
      <c r="B24" s="511">
        <v>0</v>
      </c>
      <c r="C24" s="512">
        <v>0</v>
      </c>
      <c r="D24" s="512">
        <v>0</v>
      </c>
      <c r="E24" s="512">
        <v>0</v>
      </c>
    </row>
    <row r="25" ht="9.75" customHeight="true" spans="1:5">
      <c r="A25" s="466" t="s">
        <v>136</v>
      </c>
      <c r="B25" s="511">
        <v>0</v>
      </c>
      <c r="C25" s="512">
        <v>0</v>
      </c>
      <c r="D25" s="512">
        <v>0</v>
      </c>
      <c r="E25" s="512">
        <v>0</v>
      </c>
    </row>
    <row r="26" ht="9.75" customHeight="true" spans="1:5">
      <c r="A26" s="466" t="s">
        <v>137</v>
      </c>
      <c r="B26" s="511">
        <v>23.8</v>
      </c>
      <c r="C26" s="512">
        <v>63.08</v>
      </c>
      <c r="D26" s="512">
        <v>2.11</v>
      </c>
      <c r="E26" s="512">
        <v>24.44</v>
      </c>
    </row>
    <row r="27" ht="9.75" customHeight="true" spans="1:5">
      <c r="A27" s="466" t="s">
        <v>138</v>
      </c>
      <c r="B27" s="511">
        <v>0</v>
      </c>
      <c r="C27" s="512">
        <v>0</v>
      </c>
      <c r="D27" s="512">
        <v>0</v>
      </c>
      <c r="E27" s="512">
        <v>0</v>
      </c>
    </row>
    <row r="28" ht="9.75" customHeight="true" spans="1:5">
      <c r="A28" s="466" t="s">
        <v>139</v>
      </c>
      <c r="B28" s="511">
        <v>0</v>
      </c>
      <c r="C28" s="512">
        <v>0</v>
      </c>
      <c r="D28" s="512">
        <v>0</v>
      </c>
      <c r="E28" s="512">
        <v>0</v>
      </c>
    </row>
    <row r="29" ht="9.75" customHeight="true" spans="1:5">
      <c r="A29" s="466" t="s">
        <v>140</v>
      </c>
      <c r="B29" s="511">
        <v>4.71</v>
      </c>
      <c r="C29" s="512">
        <v>69.34</v>
      </c>
      <c r="D29" s="512">
        <v>3.99</v>
      </c>
      <c r="E29" s="512">
        <v>1.56</v>
      </c>
    </row>
    <row r="30" ht="9.75" customHeight="true" spans="1:5">
      <c r="A30" s="466" t="s">
        <v>141</v>
      </c>
      <c r="B30" s="511">
        <v>13.02</v>
      </c>
      <c r="C30" s="512">
        <v>30.7</v>
      </c>
      <c r="D30" s="512">
        <v>1.11</v>
      </c>
      <c r="E30" s="512">
        <v>17.92</v>
      </c>
    </row>
    <row r="31" ht="9.75" customHeight="true" spans="1:5">
      <c r="A31" s="466" t="s">
        <v>142</v>
      </c>
      <c r="B31" s="511">
        <v>9.64</v>
      </c>
      <c r="C31" s="512">
        <v>65.61</v>
      </c>
      <c r="D31" s="512">
        <v>1.41</v>
      </c>
      <c r="E31" s="512">
        <v>8.67</v>
      </c>
    </row>
    <row r="32" ht="9.75" customHeight="true" spans="1:5">
      <c r="A32" s="466" t="s">
        <v>143</v>
      </c>
      <c r="B32" s="511">
        <v>0</v>
      </c>
      <c r="C32" s="512">
        <v>0</v>
      </c>
      <c r="D32" s="512">
        <v>0</v>
      </c>
      <c r="E32" s="512">
        <v>0</v>
      </c>
    </row>
    <row r="33" ht="9.75" customHeight="true" spans="1:5">
      <c r="A33" s="466" t="s">
        <v>144</v>
      </c>
      <c r="B33" s="511">
        <v>4.82</v>
      </c>
      <c r="C33" s="512">
        <v>25.22</v>
      </c>
      <c r="D33" s="512">
        <v>1.08</v>
      </c>
      <c r="E33" s="512">
        <v>4.99</v>
      </c>
    </row>
    <row r="34" ht="9.75" customHeight="true" spans="1:5">
      <c r="A34" s="466" t="s">
        <v>145</v>
      </c>
      <c r="B34" s="511">
        <v>4.52</v>
      </c>
      <c r="C34" s="512">
        <v>83.5</v>
      </c>
      <c r="D34" s="512">
        <v>1.41</v>
      </c>
      <c r="E34" s="512">
        <v>0.56</v>
      </c>
    </row>
    <row r="35" ht="9.75" customHeight="true" spans="1:5">
      <c r="A35" s="466" t="s">
        <v>146</v>
      </c>
      <c r="B35" s="511">
        <v>8.32</v>
      </c>
      <c r="C35" s="512">
        <v>48.9</v>
      </c>
      <c r="D35" s="512">
        <v>1.84</v>
      </c>
      <c r="E35" s="512">
        <v>8.97</v>
      </c>
    </row>
    <row r="36" ht="9.75" customHeight="true" spans="1:5">
      <c r="A36" s="466" t="s">
        <v>147</v>
      </c>
      <c r="B36" s="511">
        <v>14.77</v>
      </c>
      <c r="C36" s="512">
        <v>60.5</v>
      </c>
      <c r="D36" s="512">
        <v>2.3</v>
      </c>
      <c r="E36" s="512">
        <v>6.93</v>
      </c>
    </row>
    <row r="37" ht="9.75" customHeight="true" spans="1:5">
      <c r="A37" s="466" t="s">
        <v>148</v>
      </c>
      <c r="B37" s="511">
        <v>16.02</v>
      </c>
      <c r="C37" s="512">
        <v>58.8</v>
      </c>
      <c r="D37" s="512">
        <v>5.02</v>
      </c>
      <c r="E37" s="512">
        <v>5.67</v>
      </c>
    </row>
    <row r="38" ht="9.75" customHeight="true" spans="1:5">
      <c r="A38" s="466" t="s">
        <v>149</v>
      </c>
      <c r="B38" s="511">
        <v>3.24</v>
      </c>
      <c r="C38" s="512">
        <v>70.5</v>
      </c>
      <c r="D38" s="512">
        <v>1.76</v>
      </c>
      <c r="E38" s="512">
        <v>1.07</v>
      </c>
    </row>
    <row r="39" ht="9.75" customHeight="true" spans="1:5">
      <c r="A39" s="466" t="s">
        <v>150</v>
      </c>
      <c r="B39" s="511">
        <v>9.47</v>
      </c>
      <c r="C39" s="512">
        <v>80.38</v>
      </c>
      <c r="D39" s="512">
        <v>1.85</v>
      </c>
      <c r="E39" s="512">
        <v>2.96</v>
      </c>
    </row>
    <row r="40" ht="9.75" customHeight="true" spans="1:5">
      <c r="A40" s="466" t="s">
        <v>151</v>
      </c>
      <c r="B40" s="511">
        <v>15.32</v>
      </c>
      <c r="C40" s="512">
        <v>84.91</v>
      </c>
      <c r="D40" s="512">
        <v>4.34</v>
      </c>
      <c r="E40" s="512">
        <v>2.86</v>
      </c>
    </row>
    <row r="41" ht="9.75" customHeight="true" spans="1:5">
      <c r="A41" s="466" t="s">
        <v>152</v>
      </c>
      <c r="B41" s="511">
        <v>29.08</v>
      </c>
      <c r="C41" s="512">
        <v>66.82</v>
      </c>
      <c r="D41" s="512">
        <v>1.22</v>
      </c>
      <c r="E41" s="512">
        <v>12.6</v>
      </c>
    </row>
    <row r="42" ht="9.75" customHeight="true" spans="1:5">
      <c r="A42" s="466" t="s">
        <v>153</v>
      </c>
      <c r="B42" s="511">
        <v>15.18</v>
      </c>
      <c r="C42" s="512">
        <v>50.51</v>
      </c>
      <c r="D42" s="512">
        <v>2.18</v>
      </c>
      <c r="E42" s="512">
        <v>9.59</v>
      </c>
    </row>
    <row r="43" ht="9.75" customHeight="true" spans="1:5">
      <c r="A43" s="466" t="s">
        <v>154</v>
      </c>
      <c r="B43" s="511">
        <v>4.11</v>
      </c>
      <c r="C43" s="512">
        <v>69.26</v>
      </c>
      <c r="D43" s="512">
        <v>1.29</v>
      </c>
      <c r="E43" s="512">
        <v>-0.93</v>
      </c>
    </row>
    <row r="44" ht="9.75" customHeight="true" spans="1:5">
      <c r="A44" s="466" t="s">
        <v>155</v>
      </c>
      <c r="B44" s="511">
        <v>0</v>
      </c>
      <c r="C44" s="512">
        <v>0</v>
      </c>
      <c r="D44" s="512">
        <v>0</v>
      </c>
      <c r="E44" s="512">
        <v>0</v>
      </c>
    </row>
    <row r="45" ht="9.75" customHeight="true" spans="1:5">
      <c r="A45" s="466" t="s">
        <v>156</v>
      </c>
      <c r="B45" s="511">
        <v>7.44</v>
      </c>
      <c r="C45" s="512">
        <v>58.54</v>
      </c>
      <c r="D45" s="512">
        <v>2.38</v>
      </c>
      <c r="E45" s="512">
        <v>2.74</v>
      </c>
    </row>
    <row r="46" ht="9.75" customHeight="true" spans="1:5">
      <c r="A46" s="466" t="s">
        <v>157</v>
      </c>
      <c r="B46" s="511">
        <v>17.89</v>
      </c>
      <c r="C46" s="512">
        <v>67.35</v>
      </c>
      <c r="D46" s="512">
        <v>1.77</v>
      </c>
      <c r="E46" s="512">
        <v>19.39</v>
      </c>
    </row>
    <row r="47" ht="9.75" customHeight="true" spans="1:5">
      <c r="A47" s="466" t="s">
        <v>158</v>
      </c>
      <c r="B47" s="511">
        <v>11.46</v>
      </c>
      <c r="C47" s="512">
        <v>61.66</v>
      </c>
      <c r="D47" s="512">
        <v>7.57</v>
      </c>
      <c r="E47" s="512">
        <v>2.11</v>
      </c>
    </row>
    <row r="48" ht="9.75" customHeight="true" spans="1:5">
      <c r="A48" s="466" t="s">
        <v>159</v>
      </c>
      <c r="B48" s="511">
        <v>25.74</v>
      </c>
      <c r="C48" s="512">
        <v>45.93</v>
      </c>
      <c r="D48" s="512">
        <v>3.69</v>
      </c>
      <c r="E48" s="512">
        <v>9.19</v>
      </c>
    </row>
    <row r="49" ht="9.75" customHeight="true" spans="1:5">
      <c r="A49" s="466" t="s">
        <v>235</v>
      </c>
      <c r="B49" s="511">
        <v>6.52</v>
      </c>
      <c r="C49" s="512">
        <v>53.67</v>
      </c>
      <c r="D49" s="512">
        <v>2.33</v>
      </c>
      <c r="E49" s="512">
        <v>2.94</v>
      </c>
    </row>
    <row r="50" ht="9.75" customHeight="true" spans="1:5">
      <c r="A50" s="466" t="s">
        <v>161</v>
      </c>
      <c r="B50" s="511">
        <v>19.07</v>
      </c>
      <c r="C50" s="512">
        <v>27.69</v>
      </c>
      <c r="D50" s="512">
        <v>1.21</v>
      </c>
      <c r="E50" s="512">
        <v>22.75</v>
      </c>
    </row>
    <row r="51" ht="9.75" customHeight="true" spans="1:5">
      <c r="A51" s="466" t="s">
        <v>162</v>
      </c>
      <c r="B51" s="511">
        <v>3.72</v>
      </c>
      <c r="C51" s="512">
        <v>56.38</v>
      </c>
      <c r="D51" s="512">
        <v>2.47</v>
      </c>
      <c r="E51" s="512">
        <v>3.16</v>
      </c>
    </row>
    <row r="52" ht="9.75" customHeight="true" spans="1:5">
      <c r="A52" s="466" t="s">
        <v>163</v>
      </c>
      <c r="B52" s="511">
        <v>-13.03</v>
      </c>
      <c r="C52" s="512">
        <v>117.93</v>
      </c>
      <c r="D52" s="512">
        <v>1.75</v>
      </c>
      <c r="E52" s="512">
        <v>-14.48</v>
      </c>
    </row>
    <row r="53" ht="9.75" customHeight="true" spans="1:5">
      <c r="A53" s="466" t="s">
        <v>164</v>
      </c>
      <c r="B53" s="511">
        <v>12.32</v>
      </c>
      <c r="C53" s="512">
        <v>22.4</v>
      </c>
      <c r="D53" s="512">
        <v>2.32</v>
      </c>
      <c r="E53" s="512">
        <v>8.62</v>
      </c>
    </row>
    <row r="54" ht="9.75" customHeight="true" spans="1:5">
      <c r="A54" s="466" t="s">
        <v>165</v>
      </c>
      <c r="B54" s="511">
        <v>19.02</v>
      </c>
      <c r="C54" s="512">
        <v>69.28</v>
      </c>
      <c r="D54" s="512">
        <v>3.31</v>
      </c>
      <c r="E54" s="512">
        <v>6.64</v>
      </c>
    </row>
    <row r="55" ht="9.75" customHeight="true" spans="1:5">
      <c r="A55" s="466" t="s">
        <v>166</v>
      </c>
      <c r="B55" s="511">
        <v>1.32</v>
      </c>
      <c r="C55" s="512">
        <v>81.08</v>
      </c>
      <c r="D55" s="512">
        <v>1.09</v>
      </c>
      <c r="E55" s="512">
        <v>-0.22</v>
      </c>
    </row>
    <row r="56" ht="9.75" customHeight="true" spans="1:5">
      <c r="A56" s="466" t="s">
        <v>167</v>
      </c>
      <c r="B56" s="511">
        <v>0</v>
      </c>
      <c r="C56" s="512">
        <v>0</v>
      </c>
      <c r="D56" s="512">
        <v>0</v>
      </c>
      <c r="E56" s="512">
        <v>0</v>
      </c>
    </row>
    <row r="57" ht="9.75" customHeight="true" spans="1:5">
      <c r="A57" s="466" t="s">
        <v>168</v>
      </c>
      <c r="B57" s="511">
        <v>-0.76</v>
      </c>
      <c r="C57" s="512">
        <v>85.06</v>
      </c>
      <c r="D57" s="512">
        <v>1.97</v>
      </c>
      <c r="E57" s="512">
        <v>-2.06</v>
      </c>
    </row>
    <row r="58" ht="9.75" customHeight="true" spans="1:5">
      <c r="A58" s="466" t="s">
        <v>169</v>
      </c>
      <c r="B58" s="511">
        <v>14.61</v>
      </c>
      <c r="C58" s="512">
        <v>59.66</v>
      </c>
      <c r="D58" s="512">
        <v>2.38</v>
      </c>
      <c r="E58" s="512">
        <v>14.68</v>
      </c>
    </row>
    <row r="59" ht="9.75" customHeight="true" spans="1:5">
      <c r="A59" s="466" t="s">
        <v>170</v>
      </c>
      <c r="B59" s="511">
        <v>0</v>
      </c>
      <c r="C59" s="512">
        <v>0</v>
      </c>
      <c r="D59" s="512">
        <v>0</v>
      </c>
      <c r="E59" s="512">
        <v>0</v>
      </c>
    </row>
    <row r="60" ht="9.75" customHeight="true" spans="1:5">
      <c r="A60" s="466" t="s">
        <v>171</v>
      </c>
      <c r="B60" s="511">
        <v>6.24</v>
      </c>
      <c r="C60" s="512">
        <v>70.49</v>
      </c>
      <c r="D60" s="512">
        <v>1.37</v>
      </c>
      <c r="E60" s="512">
        <v>19.79</v>
      </c>
    </row>
    <row r="61" ht="9.75" customHeight="true" spans="1:5">
      <c r="A61" s="466" t="s">
        <v>172</v>
      </c>
      <c r="B61" s="511">
        <v>12.04</v>
      </c>
      <c r="C61" s="512">
        <v>60.74</v>
      </c>
      <c r="D61" s="512">
        <v>3.74</v>
      </c>
      <c r="E61" s="512">
        <v>9.46</v>
      </c>
    </row>
    <row r="62" ht="12" customHeight="true" spans="1:5">
      <c r="A62" s="518" t="s">
        <v>173</v>
      </c>
      <c r="B62" s="519">
        <v>2.14</v>
      </c>
      <c r="C62" s="520">
        <v>67.84</v>
      </c>
      <c r="D62" s="520">
        <v>1.06</v>
      </c>
      <c r="E62" s="520">
        <v>3.71</v>
      </c>
    </row>
  </sheetData>
  <mergeCells count="2">
    <mergeCell ref="A1:E1"/>
    <mergeCell ref="A2:E2"/>
  </mergeCells>
  <pageMargins left="1.14" right="0.94" top="1.38" bottom="1.12" header="0.51" footer="0.79"/>
  <pageSetup paperSize="9" firstPageNumber="198" orientation="portrait" useFirstPageNumber="true"/>
  <headerFooter alignWithMargins="0" scaleWithDoc="0">
    <oddFooter>&amp;C202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1"/>
  </sheetPr>
  <dimension ref="A1:J184"/>
  <sheetViews>
    <sheetView showZeros="0" zoomScale="145" zoomScaleNormal="145" workbookViewId="0">
      <selection activeCell="I16" sqref="I16:I56"/>
    </sheetView>
  </sheetViews>
  <sheetFormatPr defaultColWidth="9" defaultRowHeight="15.75"/>
  <cols>
    <col min="1" max="1" width="32" customWidth="true"/>
    <col min="2" max="2" width="5.125" customWidth="true"/>
    <col min="3" max="3" width="3.75" customWidth="true"/>
    <col min="4" max="4" width="5.125" customWidth="true"/>
    <col min="5" max="5" width="6.625" customWidth="true"/>
    <col min="6" max="6" width="8.125" customWidth="true"/>
    <col min="7" max="7" width="7.25" customWidth="true"/>
    <col min="8" max="8" width="6.625" customWidth="true"/>
    <col min="9" max="9" width="9.625" customWidth="true"/>
    <col min="11" max="11" width="11.125"/>
    <col min="12" max="12" width="12"/>
  </cols>
  <sheetData>
    <row r="1" ht="18" customHeight="true" spans="1:9">
      <c r="A1" s="272" t="s">
        <v>236</v>
      </c>
      <c r="B1" s="272"/>
      <c r="C1" s="272"/>
      <c r="D1" s="272"/>
      <c r="E1" s="272"/>
      <c r="F1" s="272"/>
      <c r="G1" s="272"/>
      <c r="H1" s="272"/>
      <c r="I1" s="272"/>
    </row>
    <row r="2" ht="18" customHeight="true" spans="2:9">
      <c r="B2" s="452" t="s">
        <v>237</v>
      </c>
      <c r="C2" s="452"/>
      <c r="D2" s="452"/>
      <c r="E2" s="452"/>
      <c r="H2" s="422" t="s">
        <v>34</v>
      </c>
      <c r="I2" s="422"/>
    </row>
    <row r="3" s="365" customFormat="true" ht="13.5" customHeight="true" spans="1:9">
      <c r="A3" s="289" t="s">
        <v>106</v>
      </c>
      <c r="B3" s="405" t="s">
        <v>107</v>
      </c>
      <c r="C3" s="454" t="s">
        <v>108</v>
      </c>
      <c r="D3" s="455"/>
      <c r="E3" s="391" t="s">
        <v>238</v>
      </c>
      <c r="F3" s="391" t="s">
        <v>59</v>
      </c>
      <c r="G3" s="391" t="s">
        <v>239</v>
      </c>
      <c r="H3" s="399" t="s">
        <v>240</v>
      </c>
      <c r="I3" s="340" t="s">
        <v>113</v>
      </c>
    </row>
    <row r="4" s="365" customFormat="true" ht="13.5" customHeight="true" spans="1:9">
      <c r="A4" s="392"/>
      <c r="B4" s="406"/>
      <c r="C4" s="457" t="s">
        <v>114</v>
      </c>
      <c r="D4" s="457" t="s">
        <v>115</v>
      </c>
      <c r="E4" s="393"/>
      <c r="F4" s="393"/>
      <c r="G4" s="393"/>
      <c r="H4" s="393"/>
      <c r="I4" s="471" t="s">
        <v>116</v>
      </c>
    </row>
    <row r="5" s="365" customFormat="true" ht="13.5" customHeight="true" spans="1:9">
      <c r="A5" s="392"/>
      <c r="B5" s="406"/>
      <c r="C5" s="406"/>
      <c r="D5" s="406"/>
      <c r="E5" s="393"/>
      <c r="F5" s="393"/>
      <c r="G5" s="393"/>
      <c r="H5" s="393"/>
      <c r="I5" s="400"/>
    </row>
    <row r="6" s="365" customFormat="true" ht="13.5" customHeight="true" spans="1:9">
      <c r="A6" s="292"/>
      <c r="B6" s="407"/>
      <c r="C6" s="407"/>
      <c r="D6" s="407"/>
      <c r="E6" s="394"/>
      <c r="F6" s="394"/>
      <c r="G6" s="394"/>
      <c r="H6" s="394"/>
      <c r="I6" s="401"/>
    </row>
    <row r="7" s="366" customFormat="true" ht="12" customHeight="true" spans="1:9">
      <c r="A7" s="395" t="s">
        <v>241</v>
      </c>
      <c r="B7" s="473">
        <v>30</v>
      </c>
      <c r="C7" s="473">
        <v>3</v>
      </c>
      <c r="D7" s="473">
        <v>3075.3</v>
      </c>
      <c r="E7" s="460">
        <v>11826834.5</v>
      </c>
      <c r="F7" s="460">
        <v>2124364.29</v>
      </c>
      <c r="G7" s="473">
        <v>1261882.3</v>
      </c>
      <c r="H7" s="473">
        <v>15960106.4</v>
      </c>
      <c r="I7" s="473">
        <v>3327531</v>
      </c>
    </row>
    <row r="8" s="366" customFormat="true" ht="11.1" customHeight="true" spans="1:9">
      <c r="A8" s="395" t="s">
        <v>40</v>
      </c>
      <c r="B8" s="473"/>
      <c r="C8" s="473"/>
      <c r="D8" s="473"/>
      <c r="E8" s="473"/>
      <c r="F8" s="473"/>
      <c r="G8" s="473"/>
      <c r="H8" s="473"/>
      <c r="I8" s="473"/>
    </row>
    <row r="9" s="365" customFormat="true" ht="11.1" customHeight="true" spans="1:10">
      <c r="A9" s="279" t="s">
        <v>183</v>
      </c>
      <c r="B9" s="500">
        <v>1</v>
      </c>
      <c r="C9" s="500">
        <v>0</v>
      </c>
      <c r="D9" s="500">
        <v>0</v>
      </c>
      <c r="E9" s="500">
        <v>6520.1</v>
      </c>
      <c r="F9" s="500">
        <v>2199.88</v>
      </c>
      <c r="G9" s="500">
        <v>663.6</v>
      </c>
      <c r="H9" s="500">
        <v>7223.3</v>
      </c>
      <c r="I9" s="500">
        <v>5233</v>
      </c>
      <c r="J9" s="499"/>
    </row>
    <row r="10" s="365" customFormat="true" ht="11.1" customHeight="true" spans="1:9">
      <c r="A10" s="279" t="s">
        <v>184</v>
      </c>
      <c r="B10" s="500">
        <v>29</v>
      </c>
      <c r="C10" s="500">
        <v>3</v>
      </c>
      <c r="D10" s="500">
        <v>3075.3</v>
      </c>
      <c r="E10" s="500">
        <v>11820314.4</v>
      </c>
      <c r="F10" s="500">
        <v>2122164.41</v>
      </c>
      <c r="G10" s="500">
        <v>1261218.7</v>
      </c>
      <c r="H10" s="500">
        <v>15952883.1</v>
      </c>
      <c r="I10" s="500">
        <v>3322298</v>
      </c>
    </row>
    <row r="11" s="366" customFormat="true" ht="11.1" customHeight="true" spans="1:9">
      <c r="A11" s="395" t="s">
        <v>128</v>
      </c>
      <c r="B11" s="500"/>
      <c r="C11" s="500"/>
      <c r="D11" s="500"/>
      <c r="E11" s="500"/>
      <c r="F11" s="500"/>
      <c r="G11" s="500"/>
      <c r="H11" s="500"/>
      <c r="I11" s="460"/>
    </row>
    <row r="12" s="365" customFormat="true" ht="11.1" customHeight="true" spans="1:9">
      <c r="A12" s="279" t="s">
        <v>242</v>
      </c>
      <c r="B12" s="500">
        <v>3</v>
      </c>
      <c r="C12" s="500">
        <v>0</v>
      </c>
      <c r="D12" s="500">
        <v>0</v>
      </c>
      <c r="E12" s="500">
        <v>6770052.4</v>
      </c>
      <c r="F12" s="500">
        <v>1655884.46</v>
      </c>
      <c r="G12" s="500">
        <v>974683.3</v>
      </c>
      <c r="H12" s="500">
        <v>9802106.7</v>
      </c>
      <c r="I12" s="500">
        <v>2303588.8</v>
      </c>
    </row>
    <row r="13" s="365" customFormat="true" ht="11.1" customHeight="true" spans="1:9">
      <c r="A13" s="279" t="s">
        <v>243</v>
      </c>
      <c r="B13" s="500">
        <v>6</v>
      </c>
      <c r="C13" s="500">
        <v>0</v>
      </c>
      <c r="D13" s="500">
        <v>0</v>
      </c>
      <c r="E13" s="500">
        <v>4589197.3</v>
      </c>
      <c r="F13" s="500">
        <v>368227.94</v>
      </c>
      <c r="G13" s="500">
        <v>218338.6</v>
      </c>
      <c r="H13" s="500">
        <v>1961405.2</v>
      </c>
      <c r="I13" s="500">
        <v>672322.2</v>
      </c>
    </row>
    <row r="14" s="365" customFormat="true" ht="11.1" customHeight="true" spans="1:9">
      <c r="A14" s="279" t="s">
        <v>244</v>
      </c>
      <c r="B14" s="500">
        <v>21</v>
      </c>
      <c r="C14" s="500">
        <v>3</v>
      </c>
      <c r="D14" s="500">
        <v>3075.3</v>
      </c>
      <c r="E14" s="500">
        <v>467584.8</v>
      </c>
      <c r="F14" s="500">
        <v>100251.88</v>
      </c>
      <c r="G14" s="500">
        <v>68860.4</v>
      </c>
      <c r="H14" s="500">
        <v>4196594.5</v>
      </c>
      <c r="I14" s="500">
        <v>351620</v>
      </c>
    </row>
    <row r="15" s="366" customFormat="true" ht="11.1" customHeight="true" spans="1:9">
      <c r="A15" s="395" t="s">
        <v>132</v>
      </c>
      <c r="B15" s="473"/>
      <c r="C15" s="473"/>
      <c r="D15" s="473">
        <v>0</v>
      </c>
      <c r="E15" s="473">
        <v>0</v>
      </c>
      <c r="F15" s="473">
        <v>0</v>
      </c>
      <c r="G15" s="473">
        <v>0</v>
      </c>
      <c r="H15" s="473">
        <v>0</v>
      </c>
      <c r="I15" s="473">
        <v>0</v>
      </c>
    </row>
    <row r="16" s="365" customFormat="true" ht="11.1" customHeight="true" spans="1:9">
      <c r="A16" s="279" t="s">
        <v>188</v>
      </c>
      <c r="B16" s="501">
        <v>0</v>
      </c>
      <c r="C16" s="501">
        <v>0</v>
      </c>
      <c r="D16" s="501">
        <v>0</v>
      </c>
      <c r="E16" s="501">
        <v>0</v>
      </c>
      <c r="F16" s="501">
        <v>0</v>
      </c>
      <c r="G16" s="501">
        <v>0</v>
      </c>
      <c r="H16" s="501">
        <v>0</v>
      </c>
      <c r="I16" s="501">
        <v>0</v>
      </c>
    </row>
    <row r="17" s="365" customFormat="true" ht="11.1" customHeight="true" spans="1:9">
      <c r="A17" s="279" t="s">
        <v>189</v>
      </c>
      <c r="B17" s="501">
        <v>0</v>
      </c>
      <c r="C17" s="501">
        <v>0</v>
      </c>
      <c r="D17" s="501">
        <v>0</v>
      </c>
      <c r="E17" s="501">
        <v>0</v>
      </c>
      <c r="F17" s="501">
        <v>0</v>
      </c>
      <c r="G17" s="501">
        <v>0</v>
      </c>
      <c r="H17" s="501">
        <v>0</v>
      </c>
      <c r="I17" s="501">
        <v>0</v>
      </c>
    </row>
    <row r="18" s="365" customFormat="true" ht="11.1" customHeight="true" spans="1:9">
      <c r="A18" s="279" t="s">
        <v>190</v>
      </c>
      <c r="B18" s="501">
        <v>0</v>
      </c>
      <c r="C18" s="501">
        <v>0</v>
      </c>
      <c r="D18" s="501">
        <v>0</v>
      </c>
      <c r="E18" s="501">
        <v>0</v>
      </c>
      <c r="F18" s="501">
        <v>0</v>
      </c>
      <c r="G18" s="501">
        <v>0</v>
      </c>
      <c r="H18" s="501">
        <v>0</v>
      </c>
      <c r="I18" s="501">
        <v>0</v>
      </c>
    </row>
    <row r="19" s="365" customFormat="true" ht="11.1" customHeight="true" spans="1:9">
      <c r="A19" s="279" t="s">
        <v>191</v>
      </c>
      <c r="B19" s="501">
        <v>0</v>
      </c>
      <c r="C19" s="501">
        <v>0</v>
      </c>
      <c r="D19" s="501">
        <v>0</v>
      </c>
      <c r="E19" s="501">
        <v>0</v>
      </c>
      <c r="F19" s="501">
        <v>0</v>
      </c>
      <c r="G19" s="501">
        <v>0</v>
      </c>
      <c r="H19" s="501">
        <v>0</v>
      </c>
      <c r="I19" s="501">
        <v>0</v>
      </c>
    </row>
    <row r="20" s="365" customFormat="true" ht="11.1" customHeight="true" spans="1:9">
      <c r="A20" s="279" t="s">
        <v>192</v>
      </c>
      <c r="B20" s="501">
        <v>0</v>
      </c>
      <c r="C20" s="501">
        <v>0</v>
      </c>
      <c r="D20" s="501">
        <v>0</v>
      </c>
      <c r="E20" s="501">
        <v>0</v>
      </c>
      <c r="F20" s="501">
        <v>0</v>
      </c>
      <c r="G20" s="501">
        <v>0</v>
      </c>
      <c r="H20" s="501">
        <v>0</v>
      </c>
      <c r="I20" s="501">
        <v>0</v>
      </c>
    </row>
    <row r="21" s="365" customFormat="true" ht="11.1" customHeight="true" spans="1:9">
      <c r="A21" s="279" t="s">
        <v>193</v>
      </c>
      <c r="B21" s="501">
        <v>0</v>
      </c>
      <c r="C21" s="501">
        <v>0</v>
      </c>
      <c r="D21" s="501">
        <v>0</v>
      </c>
      <c r="E21" s="501">
        <v>0</v>
      </c>
      <c r="F21" s="501">
        <v>0</v>
      </c>
      <c r="G21" s="501">
        <v>0</v>
      </c>
      <c r="H21" s="501">
        <v>0</v>
      </c>
      <c r="I21" s="501">
        <v>0</v>
      </c>
    </row>
    <row r="22" s="365" customFormat="true" ht="11.1" customHeight="true" spans="1:9">
      <c r="A22" s="279" t="s">
        <v>194</v>
      </c>
      <c r="B22" s="501">
        <v>0</v>
      </c>
      <c r="C22" s="501">
        <v>0</v>
      </c>
      <c r="D22" s="501">
        <v>0</v>
      </c>
      <c r="E22" s="501">
        <v>0</v>
      </c>
      <c r="F22" s="501">
        <v>0</v>
      </c>
      <c r="G22" s="501">
        <v>0</v>
      </c>
      <c r="H22" s="501">
        <v>0</v>
      </c>
      <c r="I22" s="501">
        <v>0</v>
      </c>
    </row>
    <row r="23" s="365" customFormat="true" ht="11.1" customHeight="true" spans="1:9">
      <c r="A23" s="279" t="s">
        <v>195</v>
      </c>
      <c r="B23" s="501">
        <v>0</v>
      </c>
      <c r="C23" s="501">
        <v>0</v>
      </c>
      <c r="D23" s="501">
        <v>0</v>
      </c>
      <c r="E23" s="501">
        <v>0</v>
      </c>
      <c r="F23" s="501">
        <v>0</v>
      </c>
      <c r="G23" s="501">
        <v>0</v>
      </c>
      <c r="H23" s="501">
        <v>0</v>
      </c>
      <c r="I23" s="501">
        <v>0</v>
      </c>
    </row>
    <row r="24" s="365" customFormat="true" ht="11.1" customHeight="true" spans="1:9">
      <c r="A24" s="279" t="s">
        <v>196</v>
      </c>
      <c r="B24" s="501">
        <v>0</v>
      </c>
      <c r="C24" s="501">
        <v>0</v>
      </c>
      <c r="D24" s="501">
        <v>0</v>
      </c>
      <c r="E24" s="501">
        <v>0</v>
      </c>
      <c r="F24" s="501">
        <v>0</v>
      </c>
      <c r="G24" s="501">
        <v>0</v>
      </c>
      <c r="H24" s="501">
        <v>0</v>
      </c>
      <c r="I24" s="501">
        <v>0</v>
      </c>
    </row>
    <row r="25" s="365" customFormat="true" ht="11.1" customHeight="true" spans="1:9">
      <c r="A25" s="279" t="s">
        <v>197</v>
      </c>
      <c r="B25" s="501">
        <v>1</v>
      </c>
      <c r="C25" s="501">
        <v>0</v>
      </c>
      <c r="D25" s="501">
        <v>0</v>
      </c>
      <c r="E25" s="501">
        <v>6520.1</v>
      </c>
      <c r="F25" s="501">
        <v>2199.88</v>
      </c>
      <c r="G25" s="501">
        <v>663.6</v>
      </c>
      <c r="H25" s="501">
        <v>7223.3</v>
      </c>
      <c r="I25" s="501">
        <v>5233</v>
      </c>
    </row>
    <row r="26" s="365" customFormat="true" ht="11.1" customHeight="true" spans="1:9">
      <c r="A26" s="279" t="s">
        <v>198</v>
      </c>
      <c r="B26" s="501">
        <v>0</v>
      </c>
      <c r="C26" s="501">
        <v>0</v>
      </c>
      <c r="D26" s="501">
        <v>0</v>
      </c>
      <c r="E26" s="501">
        <v>0</v>
      </c>
      <c r="F26" s="501">
        <v>0</v>
      </c>
      <c r="G26" s="501">
        <v>0</v>
      </c>
      <c r="H26" s="501">
        <v>0</v>
      </c>
      <c r="I26" s="501">
        <v>0</v>
      </c>
    </row>
    <row r="27" s="365" customFormat="true" ht="11.1" customHeight="true" spans="1:9">
      <c r="A27" s="279" t="s">
        <v>199</v>
      </c>
      <c r="B27" s="501">
        <v>0</v>
      </c>
      <c r="C27" s="501">
        <v>0</v>
      </c>
      <c r="D27" s="501">
        <v>0</v>
      </c>
      <c r="E27" s="501">
        <v>0</v>
      </c>
      <c r="F27" s="501">
        <v>0</v>
      </c>
      <c r="G27" s="501">
        <v>0</v>
      </c>
      <c r="H27" s="501">
        <v>0</v>
      </c>
      <c r="I27" s="501">
        <v>0</v>
      </c>
    </row>
    <row r="28" s="365" customFormat="true" ht="11.1" customHeight="true" spans="1:9">
      <c r="A28" s="279" t="s">
        <v>200</v>
      </c>
      <c r="B28" s="501">
        <v>0</v>
      </c>
      <c r="C28" s="501">
        <v>0</v>
      </c>
      <c r="D28" s="501">
        <v>0</v>
      </c>
      <c r="E28" s="501">
        <v>0</v>
      </c>
      <c r="F28" s="501">
        <v>0</v>
      </c>
      <c r="G28" s="501">
        <v>0</v>
      </c>
      <c r="H28" s="501">
        <v>0</v>
      </c>
      <c r="I28" s="501">
        <v>0</v>
      </c>
    </row>
    <row r="29" s="365" customFormat="true" ht="11.1" customHeight="true" spans="1:9">
      <c r="A29" s="279" t="s">
        <v>201</v>
      </c>
      <c r="B29" s="501">
        <v>0</v>
      </c>
      <c r="C29" s="501">
        <v>0</v>
      </c>
      <c r="D29" s="501">
        <v>0</v>
      </c>
      <c r="E29" s="501">
        <v>0</v>
      </c>
      <c r="F29" s="501">
        <v>0</v>
      </c>
      <c r="G29" s="501">
        <v>0</v>
      </c>
      <c r="H29" s="501">
        <v>0</v>
      </c>
      <c r="I29" s="501">
        <v>0</v>
      </c>
    </row>
    <row r="30" s="365" customFormat="true" ht="11.1" customHeight="true" spans="1:9">
      <c r="A30" s="279" t="s">
        <v>202</v>
      </c>
      <c r="B30" s="501">
        <v>0</v>
      </c>
      <c r="C30" s="501">
        <v>0</v>
      </c>
      <c r="D30" s="501">
        <v>0</v>
      </c>
      <c r="E30" s="501">
        <v>0</v>
      </c>
      <c r="F30" s="501">
        <v>0</v>
      </c>
      <c r="G30" s="501">
        <v>0</v>
      </c>
      <c r="H30" s="501">
        <v>0</v>
      </c>
      <c r="I30" s="501">
        <v>0</v>
      </c>
    </row>
    <row r="31" s="365" customFormat="true" ht="11.1" customHeight="true" spans="1:9">
      <c r="A31" s="279" t="s">
        <v>203</v>
      </c>
      <c r="B31" s="501">
        <v>0</v>
      </c>
      <c r="C31" s="501">
        <v>0</v>
      </c>
      <c r="D31" s="501">
        <v>0</v>
      </c>
      <c r="E31" s="501">
        <v>0</v>
      </c>
      <c r="F31" s="501">
        <v>0</v>
      </c>
      <c r="G31" s="501">
        <v>0</v>
      </c>
      <c r="H31" s="501">
        <v>0</v>
      </c>
      <c r="I31" s="501">
        <v>0</v>
      </c>
    </row>
    <row r="32" s="365" customFormat="true" ht="11.1" customHeight="true" spans="1:9">
      <c r="A32" s="279" t="s">
        <v>204</v>
      </c>
      <c r="B32" s="501">
        <v>0</v>
      </c>
      <c r="C32" s="501">
        <v>0</v>
      </c>
      <c r="D32" s="501">
        <v>0</v>
      </c>
      <c r="E32" s="501">
        <v>0</v>
      </c>
      <c r="F32" s="501">
        <v>0</v>
      </c>
      <c r="G32" s="501">
        <v>0</v>
      </c>
      <c r="H32" s="501">
        <v>0</v>
      </c>
      <c r="I32" s="501">
        <v>0</v>
      </c>
    </row>
    <row r="33" s="365" customFormat="true" ht="11.1" customHeight="true" spans="1:9">
      <c r="A33" s="279" t="s">
        <v>205</v>
      </c>
      <c r="B33" s="501">
        <v>0</v>
      </c>
      <c r="C33" s="501">
        <v>0</v>
      </c>
      <c r="D33" s="501">
        <v>0</v>
      </c>
      <c r="E33" s="501">
        <v>0</v>
      </c>
      <c r="F33" s="501">
        <v>0</v>
      </c>
      <c r="G33" s="501">
        <v>0</v>
      </c>
      <c r="H33" s="501">
        <v>0</v>
      </c>
      <c r="I33" s="501">
        <v>0</v>
      </c>
    </row>
    <row r="34" s="365" customFormat="true" ht="11.1" customHeight="true" spans="1:9">
      <c r="A34" s="279" t="s">
        <v>206</v>
      </c>
      <c r="B34" s="501">
        <v>0</v>
      </c>
      <c r="C34" s="501">
        <v>0</v>
      </c>
      <c r="D34" s="501">
        <v>0</v>
      </c>
      <c r="E34" s="501">
        <v>0</v>
      </c>
      <c r="F34" s="501">
        <v>0</v>
      </c>
      <c r="G34" s="501">
        <v>0</v>
      </c>
      <c r="H34" s="501">
        <v>0</v>
      </c>
      <c r="I34" s="501">
        <v>0</v>
      </c>
    </row>
    <row r="35" s="365" customFormat="true" ht="11.1" customHeight="true" spans="1:9">
      <c r="A35" s="279" t="s">
        <v>207</v>
      </c>
      <c r="B35" s="501">
        <v>0</v>
      </c>
      <c r="C35" s="501">
        <v>0</v>
      </c>
      <c r="D35" s="501">
        <v>0</v>
      </c>
      <c r="E35" s="501">
        <v>0</v>
      </c>
      <c r="F35" s="501">
        <v>0</v>
      </c>
      <c r="G35" s="501">
        <v>0</v>
      </c>
      <c r="H35" s="501">
        <v>0</v>
      </c>
      <c r="I35" s="501">
        <v>0</v>
      </c>
    </row>
    <row r="36" s="365" customFormat="true" ht="11.1" customHeight="true" spans="1:9">
      <c r="A36" s="279" t="s">
        <v>208</v>
      </c>
      <c r="B36" s="501">
        <v>0</v>
      </c>
      <c r="C36" s="501">
        <v>0</v>
      </c>
      <c r="D36" s="501">
        <v>0</v>
      </c>
      <c r="E36" s="501">
        <v>0</v>
      </c>
      <c r="F36" s="501">
        <v>0</v>
      </c>
      <c r="G36" s="501">
        <v>0</v>
      </c>
      <c r="H36" s="501">
        <v>0</v>
      </c>
      <c r="I36" s="501">
        <v>0</v>
      </c>
    </row>
    <row r="37" s="365" customFormat="true" ht="11.1" customHeight="true" spans="1:9">
      <c r="A37" s="279" t="s">
        <v>209</v>
      </c>
      <c r="B37" s="501">
        <v>0</v>
      </c>
      <c r="C37" s="501">
        <v>0</v>
      </c>
      <c r="D37" s="501">
        <v>0</v>
      </c>
      <c r="E37" s="501">
        <v>0</v>
      </c>
      <c r="F37" s="501">
        <v>0</v>
      </c>
      <c r="G37" s="501">
        <v>0</v>
      </c>
      <c r="H37" s="501">
        <v>0</v>
      </c>
      <c r="I37" s="501">
        <v>0</v>
      </c>
    </row>
    <row r="38" s="365" customFormat="true" ht="11.1" customHeight="true" spans="1:9">
      <c r="A38" s="279" t="s">
        <v>210</v>
      </c>
      <c r="B38" s="501">
        <v>0</v>
      </c>
      <c r="C38" s="501">
        <v>0</v>
      </c>
      <c r="D38" s="501">
        <v>0</v>
      </c>
      <c r="E38" s="501">
        <v>0</v>
      </c>
      <c r="F38" s="501">
        <v>0</v>
      </c>
      <c r="G38" s="501">
        <v>0</v>
      </c>
      <c r="H38" s="501">
        <v>0</v>
      </c>
      <c r="I38" s="501">
        <v>0</v>
      </c>
    </row>
    <row r="39" s="365" customFormat="true" ht="11.1" customHeight="true" spans="1:9">
      <c r="A39" s="279" t="s">
        <v>211</v>
      </c>
      <c r="B39" s="501">
        <v>0</v>
      </c>
      <c r="C39" s="501">
        <v>0</v>
      </c>
      <c r="D39" s="501">
        <v>0</v>
      </c>
      <c r="E39" s="501">
        <v>0</v>
      </c>
      <c r="F39" s="501">
        <v>0</v>
      </c>
      <c r="G39" s="501">
        <v>0</v>
      </c>
      <c r="H39" s="501">
        <v>0</v>
      </c>
      <c r="I39" s="501">
        <v>0</v>
      </c>
    </row>
    <row r="40" s="365" customFormat="true" ht="11.1" customHeight="true" spans="1:9">
      <c r="A40" s="279" t="s">
        <v>212</v>
      </c>
      <c r="B40" s="436">
        <v>1</v>
      </c>
      <c r="C40" s="501">
        <v>0</v>
      </c>
      <c r="D40" s="501">
        <v>0</v>
      </c>
      <c r="E40" s="501">
        <v>259055.3</v>
      </c>
      <c r="F40" s="501">
        <v>146949.67</v>
      </c>
      <c r="G40" s="501">
        <v>7746.8</v>
      </c>
      <c r="H40" s="501">
        <v>443636.5</v>
      </c>
      <c r="I40" s="436">
        <v>202979.6</v>
      </c>
    </row>
    <row r="41" s="365" customFormat="true" ht="11.1" customHeight="true" spans="1:9">
      <c r="A41" s="279" t="s">
        <v>213</v>
      </c>
      <c r="B41" s="501">
        <v>2</v>
      </c>
      <c r="C41" s="501">
        <v>0</v>
      </c>
      <c r="D41" s="501">
        <v>0</v>
      </c>
      <c r="E41" s="501">
        <v>5001061.4</v>
      </c>
      <c r="F41" s="501">
        <v>256839.69</v>
      </c>
      <c r="G41" s="501">
        <v>273065.4</v>
      </c>
      <c r="H41" s="501">
        <v>1307217.7</v>
      </c>
      <c r="I41" s="436">
        <v>688534.5</v>
      </c>
    </row>
    <row r="42" s="365" customFormat="true" ht="11.1" customHeight="true" spans="1:9">
      <c r="A42" s="279" t="s">
        <v>214</v>
      </c>
      <c r="B42" s="501">
        <v>1</v>
      </c>
      <c r="C42" s="501">
        <v>0</v>
      </c>
      <c r="D42" s="501">
        <v>0</v>
      </c>
      <c r="E42" s="501">
        <v>3274457.9</v>
      </c>
      <c r="F42" s="501">
        <v>375301.3</v>
      </c>
      <c r="G42" s="501">
        <v>417713.5</v>
      </c>
      <c r="H42" s="501">
        <v>1103985.9</v>
      </c>
      <c r="I42" s="501">
        <v>784874.6</v>
      </c>
    </row>
    <row r="43" s="365" customFormat="true" ht="11.1" customHeight="true" spans="1:9">
      <c r="A43" s="296" t="s">
        <v>235</v>
      </c>
      <c r="B43" s="501">
        <v>1</v>
      </c>
      <c r="C43" s="501">
        <v>0</v>
      </c>
      <c r="D43" s="501">
        <v>0</v>
      </c>
      <c r="E43" s="501">
        <v>272579.7</v>
      </c>
      <c r="F43" s="501">
        <v>24254.3</v>
      </c>
      <c r="G43" s="501">
        <v>34844.4</v>
      </c>
      <c r="H43" s="501">
        <v>302089.9</v>
      </c>
      <c r="I43" s="501">
        <v>112173.3</v>
      </c>
    </row>
    <row r="44" s="365" customFormat="true" ht="11.1" customHeight="true" spans="1:9">
      <c r="A44" s="279" t="s">
        <v>216</v>
      </c>
      <c r="B44" s="501">
        <v>0</v>
      </c>
      <c r="C44" s="501">
        <v>0</v>
      </c>
      <c r="D44" s="501">
        <v>0</v>
      </c>
      <c r="E44" s="501">
        <v>0</v>
      </c>
      <c r="F44" s="501">
        <v>0</v>
      </c>
      <c r="G44" s="501">
        <v>0</v>
      </c>
      <c r="H44" s="501">
        <v>0</v>
      </c>
      <c r="I44" s="501">
        <v>0</v>
      </c>
    </row>
    <row r="45" s="365" customFormat="true" ht="11.1" customHeight="true" spans="1:9">
      <c r="A45" s="279" t="s">
        <v>217</v>
      </c>
      <c r="B45" s="501">
        <v>0</v>
      </c>
      <c r="C45" s="501">
        <v>0</v>
      </c>
      <c r="D45" s="501">
        <v>0</v>
      </c>
      <c r="E45" s="501">
        <v>0</v>
      </c>
      <c r="F45" s="501">
        <v>0</v>
      </c>
      <c r="G45" s="501">
        <v>0</v>
      </c>
      <c r="H45" s="501">
        <v>0</v>
      </c>
      <c r="I45" s="501">
        <v>0</v>
      </c>
    </row>
    <row r="46" s="365" customFormat="true" ht="11.1" customHeight="true" spans="1:9">
      <c r="A46" s="279" t="s">
        <v>218</v>
      </c>
      <c r="B46" s="502">
        <v>0</v>
      </c>
      <c r="C46" s="501">
        <v>0</v>
      </c>
      <c r="D46" s="501">
        <v>0</v>
      </c>
      <c r="E46" s="501">
        <v>0</v>
      </c>
      <c r="F46" s="501">
        <v>0</v>
      </c>
      <c r="G46" s="501">
        <v>0</v>
      </c>
      <c r="H46" s="501">
        <v>0</v>
      </c>
      <c r="I46" s="501">
        <v>0</v>
      </c>
    </row>
    <row r="47" s="365" customFormat="true" ht="11.1" customHeight="true" spans="1:9">
      <c r="A47" s="279" t="s">
        <v>219</v>
      </c>
      <c r="B47" s="501">
        <v>0</v>
      </c>
      <c r="C47" s="501">
        <v>0</v>
      </c>
      <c r="D47" s="501">
        <v>0</v>
      </c>
      <c r="E47" s="501">
        <v>0</v>
      </c>
      <c r="F47" s="501">
        <v>0</v>
      </c>
      <c r="G47" s="501">
        <v>0</v>
      </c>
      <c r="H47" s="501">
        <v>0</v>
      </c>
      <c r="I47" s="501">
        <v>0</v>
      </c>
    </row>
    <row r="48" s="365" customFormat="true" ht="11.1" customHeight="true" spans="1:9">
      <c r="A48" s="279" t="s">
        <v>220</v>
      </c>
      <c r="B48" s="501">
        <v>3</v>
      </c>
      <c r="C48" s="501">
        <v>0</v>
      </c>
      <c r="D48" s="501">
        <v>0</v>
      </c>
      <c r="E48" s="501">
        <v>214138</v>
      </c>
      <c r="F48" s="501">
        <v>16237.34</v>
      </c>
      <c r="G48" s="501">
        <v>64980.5</v>
      </c>
      <c r="H48" s="501">
        <v>133390.5</v>
      </c>
      <c r="I48" s="501">
        <v>82332.1</v>
      </c>
    </row>
    <row r="49" s="365" customFormat="true" ht="11.1" customHeight="true" spans="1:9">
      <c r="A49" s="279" t="s">
        <v>221</v>
      </c>
      <c r="B49" s="501">
        <v>0</v>
      </c>
      <c r="C49" s="501">
        <v>0</v>
      </c>
      <c r="D49" s="501">
        <v>0</v>
      </c>
      <c r="E49" s="501">
        <v>0</v>
      </c>
      <c r="F49" s="501">
        <v>0</v>
      </c>
      <c r="G49" s="501">
        <v>0</v>
      </c>
      <c r="H49" s="501">
        <v>0</v>
      </c>
      <c r="I49" s="501">
        <v>0</v>
      </c>
    </row>
    <row r="50" s="365" customFormat="true" ht="11.1" customHeight="true" spans="1:9">
      <c r="A50" s="279" t="s">
        <v>222</v>
      </c>
      <c r="B50" s="501">
        <v>0</v>
      </c>
      <c r="C50" s="501">
        <v>0</v>
      </c>
      <c r="D50" s="501">
        <v>0</v>
      </c>
      <c r="E50" s="501">
        <v>0</v>
      </c>
      <c r="F50" s="501">
        <v>0</v>
      </c>
      <c r="G50" s="501">
        <v>0</v>
      </c>
      <c r="H50" s="501">
        <v>0</v>
      </c>
      <c r="I50" s="501">
        <v>0</v>
      </c>
    </row>
    <row r="51" ht="11.1" customHeight="true" spans="1:9">
      <c r="A51" s="279" t="s">
        <v>223</v>
      </c>
      <c r="B51" s="501">
        <v>0</v>
      </c>
      <c r="C51" s="501">
        <v>0</v>
      </c>
      <c r="D51" s="501">
        <v>0</v>
      </c>
      <c r="E51" s="501">
        <v>0</v>
      </c>
      <c r="F51" s="501">
        <v>0</v>
      </c>
      <c r="G51" s="501">
        <v>0</v>
      </c>
      <c r="H51" s="501">
        <v>0</v>
      </c>
      <c r="I51" s="501">
        <v>0</v>
      </c>
    </row>
    <row r="52" ht="11.1" customHeight="true" spans="1:9">
      <c r="A52" s="279" t="s">
        <v>224</v>
      </c>
      <c r="B52" s="501">
        <v>2</v>
      </c>
      <c r="C52" s="501">
        <v>1</v>
      </c>
      <c r="D52" s="501">
        <v>305.2</v>
      </c>
      <c r="E52" s="501">
        <v>22513.8</v>
      </c>
      <c r="F52" s="501">
        <v>2199.6</v>
      </c>
      <c r="G52" s="501">
        <v>1369.4</v>
      </c>
      <c r="H52" s="501">
        <v>5383.7</v>
      </c>
      <c r="I52" s="501">
        <v>2180.5</v>
      </c>
    </row>
    <row r="53" ht="11.1" customHeight="true" spans="1:9">
      <c r="A53" s="279" t="s">
        <v>225</v>
      </c>
      <c r="B53" s="501">
        <v>0</v>
      </c>
      <c r="C53" s="501">
        <v>0</v>
      </c>
      <c r="D53" s="501">
        <v>0</v>
      </c>
      <c r="E53" s="501">
        <v>0</v>
      </c>
      <c r="F53" s="501">
        <v>0</v>
      </c>
      <c r="G53" s="501">
        <v>0</v>
      </c>
      <c r="H53" s="501">
        <v>0</v>
      </c>
      <c r="I53" s="501">
        <v>0</v>
      </c>
    </row>
    <row r="54" ht="11.1" customHeight="true" spans="1:9">
      <c r="A54" s="279" t="s">
        <v>226</v>
      </c>
      <c r="B54" s="501">
        <v>15</v>
      </c>
      <c r="C54" s="501">
        <v>0</v>
      </c>
      <c r="D54" s="501">
        <v>0</v>
      </c>
      <c r="E54" s="501">
        <v>2733310.8</v>
      </c>
      <c r="F54" s="501">
        <v>1282246.52</v>
      </c>
      <c r="G54" s="501">
        <v>460074.1</v>
      </c>
      <c r="H54" s="501">
        <v>12474210.3</v>
      </c>
      <c r="I54" s="501">
        <v>1404462.6</v>
      </c>
    </row>
    <row r="55" ht="11.1" customHeight="true" spans="1:9">
      <c r="A55" s="279" t="s">
        <v>227</v>
      </c>
      <c r="B55" s="502">
        <v>1</v>
      </c>
      <c r="C55" s="501">
        <v>0</v>
      </c>
      <c r="D55" s="501">
        <v>0</v>
      </c>
      <c r="E55" s="501">
        <v>20729.3</v>
      </c>
      <c r="F55" s="501">
        <v>3710.54</v>
      </c>
      <c r="G55" s="501">
        <v>767.4</v>
      </c>
      <c r="H55" s="501">
        <v>57292.9</v>
      </c>
      <c r="I55" s="501">
        <v>18110.2</v>
      </c>
    </row>
    <row r="56" ht="13.5" customHeight="true" spans="1:9">
      <c r="A56" s="282" t="s">
        <v>228</v>
      </c>
      <c r="B56" s="503">
        <v>3</v>
      </c>
      <c r="C56" s="504">
        <v>2</v>
      </c>
      <c r="D56" s="504">
        <v>2770.1</v>
      </c>
      <c r="E56" s="504">
        <v>22468.2</v>
      </c>
      <c r="F56" s="504">
        <v>14425.44</v>
      </c>
      <c r="G56" s="504">
        <v>657.2</v>
      </c>
      <c r="H56" s="504">
        <v>125675.7</v>
      </c>
      <c r="I56" s="504">
        <v>26650.6</v>
      </c>
    </row>
    <row r="57" spans="2:9">
      <c r="B57" s="299"/>
      <c r="C57" s="299"/>
      <c r="D57" s="299"/>
      <c r="E57" s="299"/>
      <c r="F57" s="299"/>
      <c r="G57" s="299"/>
      <c r="H57" s="299"/>
      <c r="I57" s="299"/>
    </row>
    <row r="58" spans="9:9">
      <c r="I58" s="410"/>
    </row>
    <row r="59" spans="9:9">
      <c r="I59" s="410"/>
    </row>
    <row r="60" spans="9:9">
      <c r="I60" s="410"/>
    </row>
    <row r="61" spans="9:9">
      <c r="I61" s="410"/>
    </row>
    <row r="62" spans="9:9">
      <c r="I62" s="410"/>
    </row>
    <row r="63" spans="9:9">
      <c r="I63" s="410"/>
    </row>
    <row r="64" spans="9:9">
      <c r="I64" s="410"/>
    </row>
    <row r="65" spans="9:9">
      <c r="I65" s="410"/>
    </row>
    <row r="66" spans="9:9">
      <c r="I66" s="410"/>
    </row>
    <row r="67" spans="9:9">
      <c r="I67" s="410"/>
    </row>
    <row r="68" spans="9:9">
      <c r="I68" s="410"/>
    </row>
    <row r="69" spans="9:9">
      <c r="I69" s="410"/>
    </row>
    <row r="70" spans="9:9">
      <c r="I70" s="410"/>
    </row>
    <row r="71" spans="9:9">
      <c r="I71" s="410"/>
    </row>
    <row r="72" spans="9:9">
      <c r="I72" s="410"/>
    </row>
    <row r="73" spans="9:9">
      <c r="I73" s="410"/>
    </row>
    <row r="74" spans="9:9">
      <c r="I74" s="410"/>
    </row>
    <row r="75" spans="9:9">
      <c r="I75" s="410"/>
    </row>
    <row r="76" spans="9:9">
      <c r="I76" s="410"/>
    </row>
    <row r="77" spans="9:9">
      <c r="I77" s="410"/>
    </row>
    <row r="78" spans="9:9">
      <c r="I78" s="410"/>
    </row>
    <row r="79" spans="9:9">
      <c r="I79" s="410"/>
    </row>
    <row r="80" spans="9:9">
      <c r="I80" s="410"/>
    </row>
    <row r="81" spans="9:9">
      <c r="I81" s="410"/>
    </row>
    <row r="82" spans="9:9">
      <c r="I82" s="410"/>
    </row>
    <row r="83" spans="9:9">
      <c r="I83" s="410"/>
    </row>
    <row r="84" spans="9:9">
      <c r="I84" s="410"/>
    </row>
    <row r="85" spans="9:9">
      <c r="I85" s="410"/>
    </row>
    <row r="86" spans="9:9">
      <c r="I86" s="410"/>
    </row>
    <row r="87" spans="9:9">
      <c r="I87" s="410"/>
    </row>
    <row r="88" spans="9:9">
      <c r="I88" s="410"/>
    </row>
    <row r="89" spans="9:9">
      <c r="I89" s="410"/>
    </row>
    <row r="90" spans="9:9">
      <c r="I90" s="410"/>
    </row>
    <row r="91" spans="9:9">
      <c r="I91" s="410"/>
    </row>
    <row r="92" spans="9:9">
      <c r="I92" s="410"/>
    </row>
    <row r="93" spans="9:9">
      <c r="I93" s="410"/>
    </row>
    <row r="94" spans="9:9">
      <c r="I94" s="410"/>
    </row>
    <row r="95" spans="9:9">
      <c r="I95" s="410"/>
    </row>
    <row r="96" spans="9:9">
      <c r="I96" s="410"/>
    </row>
    <row r="97" spans="9:9">
      <c r="I97" s="410"/>
    </row>
    <row r="98" spans="9:9">
      <c r="I98" s="410"/>
    </row>
    <row r="99" spans="9:9">
      <c r="I99" s="410"/>
    </row>
    <row r="100" spans="9:9">
      <c r="I100" s="410"/>
    </row>
    <row r="101" spans="9:9">
      <c r="I101" s="410"/>
    </row>
    <row r="102" spans="9:9">
      <c r="I102" s="410"/>
    </row>
    <row r="103" spans="9:9">
      <c r="I103" s="410"/>
    </row>
    <row r="104" spans="9:9">
      <c r="I104" s="410"/>
    </row>
    <row r="105" spans="9:9">
      <c r="I105" s="410"/>
    </row>
    <row r="106" spans="9:9">
      <c r="I106" s="410"/>
    </row>
    <row r="107" spans="9:9">
      <c r="I107" s="410"/>
    </row>
    <row r="108" spans="9:9">
      <c r="I108" s="410"/>
    </row>
    <row r="109" spans="9:9">
      <c r="I109" s="410"/>
    </row>
    <row r="110" spans="9:9">
      <c r="I110" s="410"/>
    </row>
    <row r="111" spans="9:9">
      <c r="I111" s="410"/>
    </row>
    <row r="112" spans="9:9">
      <c r="I112" s="410"/>
    </row>
    <row r="113" spans="9:9">
      <c r="I113" s="410"/>
    </row>
    <row r="114" spans="9:9">
      <c r="I114" s="410"/>
    </row>
    <row r="115" spans="9:9">
      <c r="I115" s="410"/>
    </row>
    <row r="116" spans="9:9">
      <c r="I116" s="410"/>
    </row>
    <row r="117" spans="9:9">
      <c r="I117" s="410"/>
    </row>
    <row r="118" spans="9:9">
      <c r="I118" s="410"/>
    </row>
    <row r="119" spans="9:9">
      <c r="I119" s="410"/>
    </row>
    <row r="120" spans="9:9">
      <c r="I120" s="410"/>
    </row>
    <row r="121" spans="9:9">
      <c r="I121" s="410"/>
    </row>
    <row r="122" spans="9:9">
      <c r="I122" s="410"/>
    </row>
    <row r="123" spans="9:9">
      <c r="I123" s="410"/>
    </row>
    <row r="124" spans="9:9">
      <c r="I124" s="410"/>
    </row>
    <row r="125" spans="9:9">
      <c r="I125" s="410"/>
    </row>
    <row r="126" spans="9:9">
      <c r="I126" s="410"/>
    </row>
    <row r="127" spans="9:9">
      <c r="I127" s="410"/>
    </row>
    <row r="128" spans="9:9">
      <c r="I128" s="410"/>
    </row>
    <row r="129" spans="9:9">
      <c r="I129" s="410"/>
    </row>
    <row r="130" spans="9:9">
      <c r="I130" s="410"/>
    </row>
    <row r="131" spans="9:9">
      <c r="I131" s="410"/>
    </row>
    <row r="132" spans="9:9">
      <c r="I132" s="410"/>
    </row>
    <row r="133" spans="9:9">
      <c r="I133" s="410"/>
    </row>
    <row r="134" spans="9:9">
      <c r="I134" s="410"/>
    </row>
    <row r="135" spans="9:9">
      <c r="I135" s="410"/>
    </row>
    <row r="136" spans="9:9">
      <c r="I136" s="410"/>
    </row>
    <row r="137" spans="9:9">
      <c r="I137" s="410"/>
    </row>
    <row r="138" spans="9:9">
      <c r="I138" s="410"/>
    </row>
    <row r="139" spans="9:9">
      <c r="I139" s="410"/>
    </row>
    <row r="140" spans="9:9">
      <c r="I140" s="410"/>
    </row>
    <row r="141" spans="9:9">
      <c r="I141" s="410"/>
    </row>
    <row r="142" spans="9:9">
      <c r="I142" s="410"/>
    </row>
    <row r="143" spans="9:9">
      <c r="I143" s="410"/>
    </row>
    <row r="144" spans="9:9">
      <c r="I144" s="410"/>
    </row>
    <row r="145" spans="9:9">
      <c r="I145" s="410"/>
    </row>
    <row r="146" spans="9:9">
      <c r="I146" s="410"/>
    </row>
    <row r="147" spans="9:9">
      <c r="I147" s="410"/>
    </row>
    <row r="148" spans="9:9">
      <c r="I148" s="410"/>
    </row>
    <row r="149" spans="9:9">
      <c r="I149" s="410"/>
    </row>
    <row r="150" spans="9:9">
      <c r="I150" s="410"/>
    </row>
    <row r="151" spans="9:9">
      <c r="I151" s="410"/>
    </row>
    <row r="152" spans="9:9">
      <c r="I152" s="410"/>
    </row>
    <row r="153" spans="9:9">
      <c r="I153" s="410"/>
    </row>
    <row r="154" spans="9:9">
      <c r="I154" s="410"/>
    </row>
    <row r="155" spans="9:9">
      <c r="I155" s="410"/>
    </row>
    <row r="156" spans="9:9">
      <c r="I156" s="410"/>
    </row>
    <row r="157" spans="9:9">
      <c r="I157" s="410"/>
    </row>
    <row r="158" spans="9:9">
      <c r="I158" s="410"/>
    </row>
    <row r="159" spans="9:9">
      <c r="I159" s="410"/>
    </row>
    <row r="160" spans="9:9">
      <c r="I160" s="410"/>
    </row>
    <row r="161" spans="9:9">
      <c r="I161" s="410"/>
    </row>
    <row r="162" spans="9:9">
      <c r="I162" s="410"/>
    </row>
    <row r="163" spans="9:9">
      <c r="I163" s="410"/>
    </row>
    <row r="164" spans="9:9">
      <c r="I164" s="410"/>
    </row>
    <row r="165" spans="9:9">
      <c r="I165" s="410"/>
    </row>
    <row r="166" spans="9:9">
      <c r="I166" s="410"/>
    </row>
    <row r="167" spans="9:9">
      <c r="I167" s="410"/>
    </row>
    <row r="168" spans="9:9">
      <c r="I168" s="410"/>
    </row>
    <row r="169" spans="9:9">
      <c r="I169" s="410"/>
    </row>
    <row r="170" spans="9:9">
      <c r="I170" s="410"/>
    </row>
    <row r="171" spans="9:9">
      <c r="I171" s="410"/>
    </row>
    <row r="172" spans="9:9">
      <c r="I172" s="410"/>
    </row>
    <row r="173" spans="9:9">
      <c r="I173" s="410"/>
    </row>
    <row r="174" spans="9:9">
      <c r="I174" s="410"/>
    </row>
    <row r="175" spans="9:9">
      <c r="I175" s="410"/>
    </row>
    <row r="176" spans="9:9">
      <c r="I176" s="410"/>
    </row>
    <row r="177" spans="9:9">
      <c r="I177" s="410"/>
    </row>
    <row r="178" spans="9:9">
      <c r="I178" s="410"/>
    </row>
    <row r="179" spans="9:9">
      <c r="I179" s="410"/>
    </row>
    <row r="180" spans="9:9">
      <c r="I180" s="410"/>
    </row>
    <row r="181" spans="9:9">
      <c r="I181" s="410"/>
    </row>
    <row r="182" spans="9:9">
      <c r="I182" s="410"/>
    </row>
    <row r="183" spans="9:9">
      <c r="I183" s="410"/>
    </row>
    <row r="184" spans="9:9">
      <c r="I184" s="410"/>
    </row>
  </sheetData>
  <mergeCells count="13">
    <mergeCell ref="A1:I1"/>
    <mergeCell ref="B2:E2"/>
    <mergeCell ref="H2:I2"/>
    <mergeCell ref="C3:D3"/>
    <mergeCell ref="A3:A6"/>
    <mergeCell ref="B3:B6"/>
    <mergeCell ref="C4:C6"/>
    <mergeCell ref="D4:D6"/>
    <mergeCell ref="E3:E6"/>
    <mergeCell ref="F3:F6"/>
    <mergeCell ref="G3:G6"/>
    <mergeCell ref="H3:H6"/>
    <mergeCell ref="I4:I6"/>
  </mergeCells>
  <pageMargins left="0.94" right="0.94" top="1.38" bottom="1.1" header="0.51" footer="0.79"/>
  <pageSetup paperSize="9" firstPageNumber="199" orientation="portrait" useFirstPageNumber="true"/>
  <headerFooter alignWithMargins="0" scaleWithDoc="0">
    <oddFooter>&amp;C203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1"/>
  </sheetPr>
  <dimension ref="A1:I184"/>
  <sheetViews>
    <sheetView showZeros="0" zoomScale="145" zoomScaleNormal="145" workbookViewId="0">
      <selection activeCell="K5" sqref="K5"/>
    </sheetView>
  </sheetViews>
  <sheetFormatPr defaultColWidth="9" defaultRowHeight="15.75"/>
  <cols>
    <col min="1" max="1" width="32" customWidth="true"/>
    <col min="2" max="2" width="6.875" customWidth="true"/>
    <col min="3" max="3" width="6.75" customWidth="true"/>
    <col min="4" max="4" width="5.75" customWidth="true"/>
    <col min="5" max="5" width="6.25" customWidth="true"/>
    <col min="6" max="6" width="6.875" customWidth="true"/>
    <col min="7" max="7" width="6" customWidth="true"/>
    <col min="8" max="8" width="5.625" customWidth="true"/>
    <col min="9" max="9" width="11.125"/>
    <col min="10" max="10" width="9.25"/>
    <col min="14" max="14" width="9.25"/>
  </cols>
  <sheetData>
    <row r="1" ht="18" customHeight="true" spans="1:2">
      <c r="A1" s="272"/>
      <c r="B1" s="410"/>
    </row>
    <row r="2" ht="18" customHeight="true" spans="1:8">
      <c r="A2" s="390" t="s">
        <v>245</v>
      </c>
      <c r="B2" s="410"/>
      <c r="G2" s="496" t="s">
        <v>34</v>
      </c>
      <c r="H2" s="496"/>
    </row>
    <row r="3" s="365" customFormat="true" ht="10.5" customHeight="true" spans="1:8">
      <c r="A3" s="289" t="s">
        <v>106</v>
      </c>
      <c r="B3" s="340"/>
      <c r="C3" s="391" t="s">
        <v>175</v>
      </c>
      <c r="D3" s="391" t="s">
        <v>176</v>
      </c>
      <c r="E3" s="391" t="s">
        <v>246</v>
      </c>
      <c r="F3" s="391" t="s">
        <v>247</v>
      </c>
      <c r="G3" s="391" t="s">
        <v>179</v>
      </c>
      <c r="H3" s="399" t="s">
        <v>180</v>
      </c>
    </row>
    <row r="4" s="365" customFormat="true" ht="13.5" customHeight="true" spans="1:8">
      <c r="A4" s="392"/>
      <c r="B4" s="409" t="s">
        <v>182</v>
      </c>
      <c r="C4" s="393"/>
      <c r="D4" s="393"/>
      <c r="E4" s="393"/>
      <c r="F4" s="393"/>
      <c r="G4" s="393"/>
      <c r="H4" s="400"/>
    </row>
    <row r="5" s="365" customFormat="true" ht="16.5" customHeight="true" spans="1:8">
      <c r="A5" s="392"/>
      <c r="B5" s="393"/>
      <c r="C5" s="393"/>
      <c r="D5" s="393"/>
      <c r="E5" s="393"/>
      <c r="F5" s="393"/>
      <c r="G5" s="393"/>
      <c r="H5" s="400"/>
    </row>
    <row r="6" s="365" customFormat="true" ht="16.5" customHeight="true" spans="1:8">
      <c r="A6" s="292"/>
      <c r="B6" s="394"/>
      <c r="C6" s="394"/>
      <c r="D6" s="394"/>
      <c r="E6" s="394"/>
      <c r="F6" s="394"/>
      <c r="G6" s="394"/>
      <c r="H6" s="401"/>
    </row>
    <row r="7" s="366" customFormat="true" ht="12" customHeight="true" spans="1:8">
      <c r="A7" s="395" t="s">
        <v>241</v>
      </c>
      <c r="B7" s="433">
        <v>9401736</v>
      </c>
      <c r="C7" s="433">
        <v>11781072.1</v>
      </c>
      <c r="D7" s="433">
        <v>36111.2</v>
      </c>
      <c r="E7" s="434">
        <v>1135160.5</v>
      </c>
      <c r="F7" s="434">
        <v>1329169.8</v>
      </c>
      <c r="G7" s="434">
        <v>157898.1</v>
      </c>
      <c r="H7" s="485">
        <v>13753</v>
      </c>
    </row>
    <row r="8" s="366" customFormat="true" ht="11.1" customHeight="true" spans="1:8">
      <c r="A8" s="395" t="s">
        <v>40</v>
      </c>
      <c r="B8" s="433"/>
      <c r="C8" s="485"/>
      <c r="D8" s="485"/>
      <c r="E8" s="485"/>
      <c r="F8" s="485"/>
      <c r="G8" s="434"/>
      <c r="H8" s="485"/>
    </row>
    <row r="9" s="365" customFormat="true" ht="11.1" customHeight="true" spans="1:9">
      <c r="A9" s="279" t="s">
        <v>183</v>
      </c>
      <c r="B9" s="463">
        <v>984.2</v>
      </c>
      <c r="C9" s="494">
        <v>6503.7</v>
      </c>
      <c r="D9" s="494">
        <v>45.5</v>
      </c>
      <c r="E9" s="494">
        <v>219.6</v>
      </c>
      <c r="F9" s="494">
        <v>571.6</v>
      </c>
      <c r="G9" s="494">
        <v>306.5</v>
      </c>
      <c r="H9" s="497">
        <v>119</v>
      </c>
      <c r="I9" s="499"/>
    </row>
    <row r="10" s="365" customFormat="true" ht="11.1" customHeight="true" spans="1:8">
      <c r="A10" s="279" t="s">
        <v>184</v>
      </c>
      <c r="B10" s="463">
        <v>9400751.8</v>
      </c>
      <c r="C10" s="494">
        <v>11774568.4</v>
      </c>
      <c r="D10" s="494">
        <v>36065.8</v>
      </c>
      <c r="E10" s="494">
        <v>1134940.9</v>
      </c>
      <c r="F10" s="494">
        <v>1328598.2</v>
      </c>
      <c r="G10" s="494">
        <v>157591.6</v>
      </c>
      <c r="H10" s="497">
        <v>13634</v>
      </c>
    </row>
    <row r="11" s="366" customFormat="true" ht="11.1" customHeight="true" spans="1:8">
      <c r="A11" s="395" t="s">
        <v>128</v>
      </c>
      <c r="B11" s="495"/>
      <c r="C11" s="495"/>
      <c r="D11" s="495"/>
      <c r="E11" s="495"/>
      <c r="F11" s="495"/>
      <c r="G11" s="495"/>
      <c r="H11" s="498"/>
    </row>
    <row r="12" s="365" customFormat="true" ht="11.1" customHeight="true" spans="1:8">
      <c r="A12" s="279" t="s">
        <v>242</v>
      </c>
      <c r="B12" s="463">
        <v>7080786.8</v>
      </c>
      <c r="C12" s="494">
        <v>6769584</v>
      </c>
      <c r="D12" s="494">
        <v>26664.6</v>
      </c>
      <c r="E12" s="494">
        <v>968525.2</v>
      </c>
      <c r="F12" s="494">
        <v>1147550.4</v>
      </c>
      <c r="G12" s="494">
        <v>152360.6</v>
      </c>
      <c r="H12" s="497">
        <v>7942</v>
      </c>
    </row>
    <row r="13" s="365" customFormat="true" ht="11.1" customHeight="true" spans="1:8">
      <c r="A13" s="279" t="s">
        <v>243</v>
      </c>
      <c r="B13" s="463">
        <v>1043464.1</v>
      </c>
      <c r="C13" s="494">
        <v>4554239.2</v>
      </c>
      <c r="D13" s="494">
        <v>8298.5</v>
      </c>
      <c r="E13" s="494">
        <v>132450.2</v>
      </c>
      <c r="F13" s="494">
        <v>176579.4</v>
      </c>
      <c r="G13" s="494">
        <v>35830.8</v>
      </c>
      <c r="H13" s="497">
        <v>4077</v>
      </c>
    </row>
    <row r="14" s="365" customFormat="true" ht="11.1" customHeight="true" spans="1:8">
      <c r="A14" s="279" t="s">
        <v>244</v>
      </c>
      <c r="B14" s="463">
        <v>1277485.1</v>
      </c>
      <c r="C14" s="463">
        <v>457248.9</v>
      </c>
      <c r="D14" s="463">
        <v>1148.2</v>
      </c>
      <c r="E14" s="463">
        <v>34185.1</v>
      </c>
      <c r="F14" s="463">
        <v>5040</v>
      </c>
      <c r="G14" s="463">
        <v>-30293.3</v>
      </c>
      <c r="H14" s="463">
        <v>1734</v>
      </c>
    </row>
    <row r="15" s="366" customFormat="true" ht="11.1" customHeight="true" spans="1:8">
      <c r="A15" s="395" t="s">
        <v>132</v>
      </c>
      <c r="B15" s="433"/>
      <c r="C15" s="485"/>
      <c r="D15" s="485"/>
      <c r="E15" s="485"/>
      <c r="F15" s="485"/>
      <c r="G15" s="485"/>
      <c r="H15" s="485"/>
    </row>
    <row r="16" s="365" customFormat="true" ht="11.1" customHeight="true" spans="1:8">
      <c r="A16" s="279" t="s">
        <v>188</v>
      </c>
      <c r="B16" s="436">
        <v>0</v>
      </c>
      <c r="C16" s="438">
        <v>0</v>
      </c>
      <c r="D16" s="438">
        <v>0</v>
      </c>
      <c r="E16" s="438">
        <v>0</v>
      </c>
      <c r="F16" s="438">
        <v>0</v>
      </c>
      <c r="G16" s="438">
        <v>0</v>
      </c>
      <c r="H16" s="437">
        <v>0</v>
      </c>
    </row>
    <row r="17" s="365" customFormat="true" ht="11.1" customHeight="true" spans="1:8">
      <c r="A17" s="279" t="s">
        <v>189</v>
      </c>
      <c r="B17" s="436">
        <v>0</v>
      </c>
      <c r="C17" s="438">
        <v>0</v>
      </c>
      <c r="D17" s="438">
        <v>0</v>
      </c>
      <c r="E17" s="438">
        <v>0</v>
      </c>
      <c r="F17" s="438">
        <v>0</v>
      </c>
      <c r="G17" s="438">
        <v>0</v>
      </c>
      <c r="H17" s="437">
        <v>0</v>
      </c>
    </row>
    <row r="18" s="365" customFormat="true" ht="11.1" customHeight="true" spans="1:8">
      <c r="A18" s="279" t="s">
        <v>190</v>
      </c>
      <c r="B18" s="436">
        <v>0</v>
      </c>
      <c r="C18" s="438">
        <v>0</v>
      </c>
      <c r="D18" s="438">
        <v>0</v>
      </c>
      <c r="E18" s="438">
        <v>0</v>
      </c>
      <c r="F18" s="438">
        <v>0</v>
      </c>
      <c r="G18" s="438">
        <v>0</v>
      </c>
      <c r="H18" s="437">
        <v>0</v>
      </c>
    </row>
    <row r="19" s="365" customFormat="true" ht="11.1" customHeight="true" spans="1:8">
      <c r="A19" s="279" t="s">
        <v>191</v>
      </c>
      <c r="B19" s="436">
        <v>0</v>
      </c>
      <c r="C19" s="438">
        <v>0</v>
      </c>
      <c r="D19" s="438">
        <v>0</v>
      </c>
      <c r="E19" s="438">
        <v>0</v>
      </c>
      <c r="F19" s="438">
        <v>0</v>
      </c>
      <c r="G19" s="438">
        <v>0</v>
      </c>
      <c r="H19" s="437">
        <v>0</v>
      </c>
    </row>
    <row r="20" s="365" customFormat="true" ht="11.1" customHeight="true" spans="1:8">
      <c r="A20" s="279" t="s">
        <v>192</v>
      </c>
      <c r="B20" s="436">
        <v>0</v>
      </c>
      <c r="C20" s="438">
        <v>0</v>
      </c>
      <c r="D20" s="438">
        <v>0</v>
      </c>
      <c r="E20" s="438">
        <v>0</v>
      </c>
      <c r="F20" s="438">
        <v>0</v>
      </c>
      <c r="G20" s="438">
        <v>0</v>
      </c>
      <c r="H20" s="437">
        <v>0</v>
      </c>
    </row>
    <row r="21" s="365" customFormat="true" ht="11.1" customHeight="true" spans="1:8">
      <c r="A21" s="279" t="s">
        <v>193</v>
      </c>
      <c r="B21" s="436">
        <v>0</v>
      </c>
      <c r="C21" s="438">
        <v>0</v>
      </c>
      <c r="D21" s="438">
        <v>0</v>
      </c>
      <c r="E21" s="438">
        <v>0</v>
      </c>
      <c r="F21" s="438">
        <v>0</v>
      </c>
      <c r="G21" s="438">
        <v>0</v>
      </c>
      <c r="H21" s="437">
        <v>0</v>
      </c>
    </row>
    <row r="22" s="365" customFormat="true" ht="11.1" customHeight="true" spans="1:8">
      <c r="A22" s="279" t="s">
        <v>194</v>
      </c>
      <c r="B22" s="436">
        <v>0</v>
      </c>
      <c r="C22" s="438">
        <v>0</v>
      </c>
      <c r="D22" s="438">
        <v>0</v>
      </c>
      <c r="E22" s="438">
        <v>0</v>
      </c>
      <c r="F22" s="438">
        <v>0</v>
      </c>
      <c r="G22" s="438">
        <v>0</v>
      </c>
      <c r="H22" s="437">
        <v>0</v>
      </c>
    </row>
    <row r="23" s="365" customFormat="true" ht="11.1" customHeight="true" spans="1:8">
      <c r="A23" s="279" t="s">
        <v>195</v>
      </c>
      <c r="B23" s="436">
        <v>0</v>
      </c>
      <c r="C23" s="438">
        <v>0</v>
      </c>
      <c r="D23" s="438">
        <v>0</v>
      </c>
      <c r="E23" s="438">
        <v>0</v>
      </c>
      <c r="F23" s="438">
        <v>0</v>
      </c>
      <c r="G23" s="438">
        <v>0</v>
      </c>
      <c r="H23" s="437">
        <v>0</v>
      </c>
    </row>
    <row r="24" s="365" customFormat="true" ht="11.1" customHeight="true" spans="1:8">
      <c r="A24" s="279" t="s">
        <v>196</v>
      </c>
      <c r="B24" s="436">
        <v>0</v>
      </c>
      <c r="C24" s="438">
        <v>0</v>
      </c>
      <c r="D24" s="438">
        <v>0</v>
      </c>
      <c r="E24" s="438">
        <v>0</v>
      </c>
      <c r="F24" s="438">
        <v>0</v>
      </c>
      <c r="G24" s="438">
        <v>0</v>
      </c>
      <c r="H24" s="437">
        <v>0</v>
      </c>
    </row>
    <row r="25" s="365" customFormat="true" ht="11.1" customHeight="true" spans="1:8">
      <c r="A25" s="279" t="s">
        <v>197</v>
      </c>
      <c r="B25" s="436">
        <v>984.2</v>
      </c>
      <c r="C25" s="438">
        <v>6503.7</v>
      </c>
      <c r="D25" s="438">
        <v>45.5</v>
      </c>
      <c r="E25" s="438">
        <v>219.6</v>
      </c>
      <c r="F25" s="438">
        <v>571.6</v>
      </c>
      <c r="G25" s="438">
        <v>306.5</v>
      </c>
      <c r="H25" s="437">
        <v>119</v>
      </c>
    </row>
    <row r="26" s="365" customFormat="true" ht="11.1" customHeight="true" spans="1:8">
      <c r="A26" s="279" t="s">
        <v>198</v>
      </c>
      <c r="B26" s="436">
        <v>0</v>
      </c>
      <c r="C26" s="438">
        <v>0</v>
      </c>
      <c r="D26" s="438">
        <v>0</v>
      </c>
      <c r="E26" s="438">
        <v>0</v>
      </c>
      <c r="F26" s="438">
        <v>0</v>
      </c>
      <c r="G26" s="438">
        <v>0</v>
      </c>
      <c r="H26" s="437">
        <v>0</v>
      </c>
    </row>
    <row r="27" s="365" customFormat="true" ht="11.1" customHeight="true" spans="1:8">
      <c r="A27" s="279" t="s">
        <v>199</v>
      </c>
      <c r="B27" s="436">
        <v>0</v>
      </c>
      <c r="C27" s="438">
        <v>0</v>
      </c>
      <c r="D27" s="438">
        <v>0</v>
      </c>
      <c r="E27" s="438">
        <v>0</v>
      </c>
      <c r="F27" s="438">
        <v>0</v>
      </c>
      <c r="G27" s="438">
        <v>0</v>
      </c>
      <c r="H27" s="437">
        <v>0</v>
      </c>
    </row>
    <row r="28" s="365" customFormat="true" ht="11.1" customHeight="true" spans="1:8">
      <c r="A28" s="279" t="s">
        <v>200</v>
      </c>
      <c r="B28" s="436">
        <v>0</v>
      </c>
      <c r="C28" s="438">
        <v>0</v>
      </c>
      <c r="D28" s="438">
        <v>0</v>
      </c>
      <c r="E28" s="438">
        <v>0</v>
      </c>
      <c r="F28" s="438">
        <v>0</v>
      </c>
      <c r="G28" s="438">
        <v>0</v>
      </c>
      <c r="H28" s="437">
        <v>0</v>
      </c>
    </row>
    <row r="29" s="365" customFormat="true" ht="11.1" customHeight="true" spans="1:8">
      <c r="A29" s="279" t="s">
        <v>201</v>
      </c>
      <c r="B29" s="436">
        <v>0</v>
      </c>
      <c r="C29" s="438">
        <v>0</v>
      </c>
      <c r="D29" s="438">
        <v>0</v>
      </c>
      <c r="E29" s="438">
        <v>0</v>
      </c>
      <c r="F29" s="438">
        <v>0</v>
      </c>
      <c r="G29" s="438">
        <v>0</v>
      </c>
      <c r="H29" s="437">
        <v>0</v>
      </c>
    </row>
    <row r="30" s="365" customFormat="true" ht="11.1" customHeight="true" spans="1:8">
      <c r="A30" s="279" t="s">
        <v>202</v>
      </c>
      <c r="B30" s="436">
        <v>0</v>
      </c>
      <c r="C30" s="438">
        <v>0</v>
      </c>
      <c r="D30" s="438">
        <v>0</v>
      </c>
      <c r="E30" s="438">
        <v>0</v>
      </c>
      <c r="F30" s="438">
        <v>0</v>
      </c>
      <c r="G30" s="438">
        <v>0</v>
      </c>
      <c r="H30" s="437">
        <v>0</v>
      </c>
    </row>
    <row r="31" s="365" customFormat="true" ht="11.1" customHeight="true" spans="1:8">
      <c r="A31" s="279" t="s">
        <v>203</v>
      </c>
      <c r="B31" s="436">
        <v>0</v>
      </c>
      <c r="C31" s="438">
        <v>0</v>
      </c>
      <c r="D31" s="438">
        <v>0</v>
      </c>
      <c r="E31" s="438">
        <v>0</v>
      </c>
      <c r="F31" s="438">
        <v>0</v>
      </c>
      <c r="G31" s="438">
        <v>0</v>
      </c>
      <c r="H31" s="437">
        <v>0</v>
      </c>
    </row>
    <row r="32" s="365" customFormat="true" ht="11.1" customHeight="true" spans="1:8">
      <c r="A32" s="279" t="s">
        <v>204</v>
      </c>
      <c r="B32" s="436">
        <v>0</v>
      </c>
      <c r="C32" s="438">
        <v>0</v>
      </c>
      <c r="D32" s="438">
        <v>0</v>
      </c>
      <c r="E32" s="438">
        <v>0</v>
      </c>
      <c r="F32" s="438">
        <v>0</v>
      </c>
      <c r="G32" s="438">
        <v>0</v>
      </c>
      <c r="H32" s="437">
        <v>0</v>
      </c>
    </row>
    <row r="33" s="365" customFormat="true" ht="11.1" customHeight="true" spans="1:8">
      <c r="A33" s="279" t="s">
        <v>205</v>
      </c>
      <c r="B33" s="436">
        <v>0</v>
      </c>
      <c r="C33" s="438">
        <v>0</v>
      </c>
      <c r="D33" s="438">
        <v>0</v>
      </c>
      <c r="E33" s="438">
        <v>0</v>
      </c>
      <c r="F33" s="438">
        <v>0</v>
      </c>
      <c r="G33" s="438">
        <v>0</v>
      </c>
      <c r="H33" s="437">
        <v>0</v>
      </c>
    </row>
    <row r="34" s="365" customFormat="true" ht="11.1" customHeight="true" spans="1:8">
      <c r="A34" s="279" t="s">
        <v>206</v>
      </c>
      <c r="B34" s="436">
        <v>0</v>
      </c>
      <c r="C34" s="438">
        <v>0</v>
      </c>
      <c r="D34" s="438">
        <v>0</v>
      </c>
      <c r="E34" s="438">
        <v>0</v>
      </c>
      <c r="F34" s="438">
        <v>0</v>
      </c>
      <c r="G34" s="438">
        <v>0</v>
      </c>
      <c r="H34" s="437">
        <v>0</v>
      </c>
    </row>
    <row r="35" s="365" customFormat="true" ht="11.1" customHeight="true" spans="1:8">
      <c r="A35" s="279" t="s">
        <v>207</v>
      </c>
      <c r="B35" s="436">
        <v>0</v>
      </c>
      <c r="C35" s="438">
        <v>0</v>
      </c>
      <c r="D35" s="438">
        <v>0</v>
      </c>
      <c r="E35" s="438">
        <v>0</v>
      </c>
      <c r="F35" s="438">
        <v>0</v>
      </c>
      <c r="G35" s="438">
        <v>0</v>
      </c>
      <c r="H35" s="437">
        <v>0</v>
      </c>
    </row>
    <row r="36" s="365" customFormat="true" ht="11.1" customHeight="true" spans="1:8">
      <c r="A36" s="279" t="s">
        <v>208</v>
      </c>
      <c r="B36" s="436">
        <v>0</v>
      </c>
      <c r="C36" s="438">
        <v>0</v>
      </c>
      <c r="D36" s="438">
        <v>0</v>
      </c>
      <c r="E36" s="438">
        <v>0</v>
      </c>
      <c r="F36" s="438">
        <v>0</v>
      </c>
      <c r="G36" s="438">
        <v>0</v>
      </c>
      <c r="H36" s="437">
        <v>0</v>
      </c>
    </row>
    <row r="37" s="365" customFormat="true" ht="11.1" customHeight="true" spans="1:8">
      <c r="A37" s="279" t="s">
        <v>209</v>
      </c>
      <c r="B37" s="436">
        <v>0</v>
      </c>
      <c r="C37" s="438">
        <v>0</v>
      </c>
      <c r="D37" s="438">
        <v>0</v>
      </c>
      <c r="E37" s="438">
        <v>0</v>
      </c>
      <c r="F37" s="438">
        <v>0</v>
      </c>
      <c r="G37" s="438">
        <v>0</v>
      </c>
      <c r="H37" s="437">
        <v>0</v>
      </c>
    </row>
    <row r="38" s="365" customFormat="true" ht="11.1" customHeight="true" spans="1:8">
      <c r="A38" s="279" t="s">
        <v>210</v>
      </c>
      <c r="B38" s="436">
        <v>0</v>
      </c>
      <c r="C38" s="438">
        <v>0</v>
      </c>
      <c r="D38" s="438">
        <v>0</v>
      </c>
      <c r="E38" s="438">
        <v>0</v>
      </c>
      <c r="F38" s="438">
        <v>0</v>
      </c>
      <c r="G38" s="438">
        <v>0</v>
      </c>
      <c r="H38" s="437">
        <v>0</v>
      </c>
    </row>
    <row r="39" s="365" customFormat="true" ht="11.1" customHeight="true" spans="1:8">
      <c r="A39" s="279" t="s">
        <v>211</v>
      </c>
      <c r="B39" s="436">
        <v>0</v>
      </c>
      <c r="C39" s="438">
        <v>0</v>
      </c>
      <c r="D39" s="438">
        <v>0</v>
      </c>
      <c r="E39" s="438">
        <v>0</v>
      </c>
      <c r="F39" s="438">
        <v>0</v>
      </c>
      <c r="G39" s="438">
        <v>0</v>
      </c>
      <c r="H39" s="437">
        <v>0</v>
      </c>
    </row>
    <row r="40" s="365" customFormat="true" ht="11.1" customHeight="true" spans="1:8">
      <c r="A40" s="279" t="s">
        <v>212</v>
      </c>
      <c r="B40" s="436">
        <v>141616.9</v>
      </c>
      <c r="C40" s="438">
        <v>256850.3</v>
      </c>
      <c r="D40" s="438">
        <v>2624.4</v>
      </c>
      <c r="E40" s="438">
        <v>104492.7</v>
      </c>
      <c r="F40" s="438">
        <v>124414.3</v>
      </c>
      <c r="G40" s="438">
        <v>17297.2</v>
      </c>
      <c r="H40" s="437">
        <v>618</v>
      </c>
    </row>
    <row r="41" s="365" customFormat="true" ht="11.1" customHeight="true" spans="1:8">
      <c r="A41" s="279" t="s">
        <v>213</v>
      </c>
      <c r="B41" s="436">
        <v>554994.1</v>
      </c>
      <c r="C41" s="438">
        <v>4960943.9</v>
      </c>
      <c r="D41" s="438">
        <v>7670.5</v>
      </c>
      <c r="E41" s="438">
        <v>117461.6</v>
      </c>
      <c r="F41" s="438">
        <v>161607.4</v>
      </c>
      <c r="G41" s="438">
        <v>36475.3</v>
      </c>
      <c r="H41" s="437">
        <v>3507</v>
      </c>
    </row>
    <row r="42" s="365" customFormat="true" ht="11.1" customHeight="true" spans="1:8">
      <c r="A42" s="279" t="s">
        <v>214</v>
      </c>
      <c r="B42" s="436">
        <v>168699.6</v>
      </c>
      <c r="C42" s="438">
        <v>3277652</v>
      </c>
      <c r="D42" s="438">
        <v>7405.5</v>
      </c>
      <c r="E42" s="438">
        <v>260459.5</v>
      </c>
      <c r="F42" s="438">
        <v>301921.5</v>
      </c>
      <c r="G42" s="438">
        <v>34056.5</v>
      </c>
      <c r="H42" s="437">
        <v>3523</v>
      </c>
    </row>
    <row r="43" s="365" customFormat="true" ht="11.1" customHeight="true" spans="1:8">
      <c r="A43" s="296" t="s">
        <v>248</v>
      </c>
      <c r="B43" s="436">
        <v>174834.7</v>
      </c>
      <c r="C43" s="438">
        <v>277613.3</v>
      </c>
      <c r="D43" s="438">
        <v>946.8</v>
      </c>
      <c r="E43" s="438">
        <v>1828.8</v>
      </c>
      <c r="F43" s="438">
        <v>6943.9</v>
      </c>
      <c r="G43" s="438">
        <v>4168.3</v>
      </c>
      <c r="H43" s="437">
        <v>712</v>
      </c>
    </row>
    <row r="44" s="365" customFormat="true" ht="11.1" customHeight="true" spans="1:8">
      <c r="A44" s="279" t="s">
        <v>216</v>
      </c>
      <c r="B44" s="436">
        <v>0</v>
      </c>
      <c r="C44" s="438">
        <v>0</v>
      </c>
      <c r="D44" s="438">
        <v>0</v>
      </c>
      <c r="E44" s="438">
        <v>0</v>
      </c>
      <c r="F44" s="438">
        <v>0</v>
      </c>
      <c r="G44" s="438">
        <v>0</v>
      </c>
      <c r="H44" s="437">
        <v>0</v>
      </c>
    </row>
    <row r="45" s="365" customFormat="true" ht="11.1" customHeight="true" spans="1:8">
      <c r="A45" s="279" t="s">
        <v>217</v>
      </c>
      <c r="B45" s="436">
        <v>0</v>
      </c>
      <c r="C45" s="438">
        <v>0</v>
      </c>
      <c r="D45" s="438">
        <v>0</v>
      </c>
      <c r="E45" s="438">
        <v>0</v>
      </c>
      <c r="F45" s="438">
        <v>0</v>
      </c>
      <c r="G45" s="438">
        <v>0</v>
      </c>
      <c r="H45" s="437">
        <v>0</v>
      </c>
    </row>
    <row r="46" s="365" customFormat="true" ht="11.1" customHeight="true" spans="1:8">
      <c r="A46" s="279" t="s">
        <v>218</v>
      </c>
      <c r="B46" s="436">
        <v>0</v>
      </c>
      <c r="C46" s="438">
        <v>0</v>
      </c>
      <c r="D46" s="438">
        <v>0</v>
      </c>
      <c r="E46" s="438">
        <v>0</v>
      </c>
      <c r="F46" s="438">
        <v>0</v>
      </c>
      <c r="G46" s="438">
        <v>0</v>
      </c>
      <c r="H46" s="437">
        <v>0</v>
      </c>
    </row>
    <row r="47" s="365" customFormat="true" ht="11.1" customHeight="true" spans="1:8">
      <c r="A47" s="279" t="s">
        <v>219</v>
      </c>
      <c r="B47" s="436">
        <v>0</v>
      </c>
      <c r="C47" s="438">
        <v>0</v>
      </c>
      <c r="D47" s="438">
        <v>0</v>
      </c>
      <c r="E47" s="438">
        <v>0</v>
      </c>
      <c r="F47" s="438">
        <v>0</v>
      </c>
      <c r="G47" s="438">
        <v>0</v>
      </c>
      <c r="H47" s="437">
        <v>0</v>
      </c>
    </row>
    <row r="48" s="365" customFormat="true" ht="11.1" customHeight="true" spans="1:8">
      <c r="A48" s="279" t="s">
        <v>220</v>
      </c>
      <c r="B48" s="436">
        <v>33580.8</v>
      </c>
      <c r="C48" s="438">
        <v>218973.7</v>
      </c>
      <c r="D48" s="438">
        <v>387.8</v>
      </c>
      <c r="E48" s="438">
        <v>2825.9</v>
      </c>
      <c r="F48" s="438">
        <v>6404.9</v>
      </c>
      <c r="G48" s="438">
        <v>3191.2</v>
      </c>
      <c r="H48" s="437">
        <v>383</v>
      </c>
    </row>
    <row r="49" s="365" customFormat="true" ht="11.1" customHeight="true" spans="1:8">
      <c r="A49" s="279" t="s">
        <v>221</v>
      </c>
      <c r="B49" s="436">
        <v>0</v>
      </c>
      <c r="C49" s="438">
        <v>0</v>
      </c>
      <c r="D49" s="438">
        <v>0</v>
      </c>
      <c r="E49" s="438">
        <v>0</v>
      </c>
      <c r="F49" s="438">
        <v>0</v>
      </c>
      <c r="G49" s="438">
        <v>0</v>
      </c>
      <c r="H49" s="437">
        <v>0</v>
      </c>
    </row>
    <row r="50" s="365" customFormat="true" ht="11.1" customHeight="true" spans="1:8">
      <c r="A50" s="279" t="s">
        <v>222</v>
      </c>
      <c r="B50" s="436">
        <v>0</v>
      </c>
      <c r="C50" s="438">
        <v>0</v>
      </c>
      <c r="D50" s="438">
        <v>0</v>
      </c>
      <c r="E50" s="438">
        <v>0</v>
      </c>
      <c r="F50" s="438">
        <v>0</v>
      </c>
      <c r="G50" s="438">
        <v>0</v>
      </c>
      <c r="H50" s="437">
        <v>0</v>
      </c>
    </row>
    <row r="51" ht="11.1" customHeight="true" spans="1:8">
      <c r="A51" s="279" t="s">
        <v>223</v>
      </c>
      <c r="B51" s="440">
        <v>0</v>
      </c>
      <c r="C51" s="438">
        <v>0</v>
      </c>
      <c r="D51" s="438">
        <v>0</v>
      </c>
      <c r="E51" s="438">
        <v>0</v>
      </c>
      <c r="F51" s="438">
        <v>0</v>
      </c>
      <c r="G51" s="438">
        <v>0</v>
      </c>
      <c r="H51" s="437">
        <v>0</v>
      </c>
    </row>
    <row r="52" ht="11.1" customHeight="true" spans="1:8">
      <c r="A52" s="279" t="s">
        <v>224</v>
      </c>
      <c r="B52" s="440">
        <v>2559</v>
      </c>
      <c r="C52" s="438">
        <v>22219.5</v>
      </c>
      <c r="D52" s="438">
        <v>41.2</v>
      </c>
      <c r="E52" s="438">
        <v>375.4</v>
      </c>
      <c r="F52" s="438">
        <v>505.7</v>
      </c>
      <c r="G52" s="438">
        <v>89.1</v>
      </c>
      <c r="H52" s="437">
        <v>44</v>
      </c>
    </row>
    <row r="53" ht="11.1" customHeight="true" spans="1:8">
      <c r="A53" s="279" t="s">
        <v>225</v>
      </c>
      <c r="B53" s="440">
        <v>0</v>
      </c>
      <c r="C53" s="438">
        <v>0</v>
      </c>
      <c r="D53" s="438">
        <v>0</v>
      </c>
      <c r="E53" s="438">
        <v>0</v>
      </c>
      <c r="F53" s="438">
        <v>0</v>
      </c>
      <c r="G53" s="438">
        <v>0</v>
      </c>
      <c r="H53" s="437">
        <v>0</v>
      </c>
    </row>
    <row r="54" ht="11.1" customHeight="true" spans="1:8">
      <c r="A54" s="279" t="s">
        <v>226</v>
      </c>
      <c r="B54" s="436">
        <v>8209562.9</v>
      </c>
      <c r="C54" s="438">
        <v>2716956.7</v>
      </c>
      <c r="D54" s="438">
        <v>16869.1</v>
      </c>
      <c r="E54" s="438">
        <v>645531.1</v>
      </c>
      <c r="F54" s="438">
        <v>724072.2</v>
      </c>
      <c r="G54" s="438">
        <v>61672.1</v>
      </c>
      <c r="H54" s="437">
        <v>4176</v>
      </c>
    </row>
    <row r="55" ht="11.1" customHeight="true" spans="1:8">
      <c r="A55" s="279" t="s">
        <v>227</v>
      </c>
      <c r="B55" s="436">
        <v>37360.9</v>
      </c>
      <c r="C55" s="436">
        <v>20729.3</v>
      </c>
      <c r="D55" s="436">
        <v>41.3</v>
      </c>
      <c r="E55" s="436">
        <v>2588.8</v>
      </c>
      <c r="F55" s="436">
        <v>2630.1</v>
      </c>
      <c r="G55" s="436">
        <v>0</v>
      </c>
      <c r="H55" s="440">
        <v>51</v>
      </c>
    </row>
    <row r="56" ht="12.75" customHeight="true" spans="1:8">
      <c r="A56" s="282" t="s">
        <v>228</v>
      </c>
      <c r="B56" s="444">
        <v>77542.9</v>
      </c>
      <c r="C56" s="444">
        <v>22629.7</v>
      </c>
      <c r="D56" s="444">
        <v>79.2</v>
      </c>
      <c r="E56" s="444">
        <v>-622.9</v>
      </c>
      <c r="F56" s="444">
        <v>98.2</v>
      </c>
      <c r="G56" s="444">
        <v>641.9</v>
      </c>
      <c r="H56" s="450">
        <v>620</v>
      </c>
    </row>
    <row r="57" spans="2:8">
      <c r="B57" s="446"/>
      <c r="C57" s="446"/>
      <c r="D57" s="446"/>
      <c r="E57" s="446"/>
      <c r="F57" s="446"/>
      <c r="G57" s="446"/>
      <c r="H57" s="446"/>
    </row>
    <row r="58" spans="2:2">
      <c r="B58" s="410"/>
    </row>
    <row r="59" spans="2:2">
      <c r="B59" s="410"/>
    </row>
    <row r="60" spans="2:2">
      <c r="B60" s="410"/>
    </row>
    <row r="61" spans="2:2">
      <c r="B61" s="410"/>
    </row>
    <row r="62" spans="2:2">
      <c r="B62" s="410"/>
    </row>
    <row r="63" spans="2:2">
      <c r="B63" s="410"/>
    </row>
    <row r="64" spans="2:2">
      <c r="B64" s="410"/>
    </row>
    <row r="65" spans="2:2">
      <c r="B65" s="410"/>
    </row>
    <row r="66" spans="2:2">
      <c r="B66" s="410"/>
    </row>
    <row r="67" spans="2:2">
      <c r="B67" s="410"/>
    </row>
    <row r="68" spans="2:2">
      <c r="B68" s="410"/>
    </row>
    <row r="69" spans="2:2">
      <c r="B69" s="410"/>
    </row>
    <row r="70" spans="2:2">
      <c r="B70" s="410"/>
    </row>
    <row r="71" spans="2:2">
      <c r="B71" s="410"/>
    </row>
    <row r="72" spans="2:2">
      <c r="B72" s="410"/>
    </row>
    <row r="73" spans="2:2">
      <c r="B73" s="410"/>
    </row>
    <row r="74" spans="2:2">
      <c r="B74" s="410"/>
    </row>
    <row r="75" spans="2:2">
      <c r="B75" s="410"/>
    </row>
    <row r="76" spans="2:2">
      <c r="B76" s="410"/>
    </row>
    <row r="77" spans="2:2">
      <c r="B77" s="410"/>
    </row>
    <row r="78" spans="2:2">
      <c r="B78" s="410"/>
    </row>
    <row r="79" spans="2:2">
      <c r="B79" s="410"/>
    </row>
    <row r="80" spans="2:2">
      <c r="B80" s="410"/>
    </row>
    <row r="81" spans="2:2">
      <c r="B81" s="410"/>
    </row>
    <row r="82" spans="2:2">
      <c r="B82" s="410"/>
    </row>
    <row r="83" spans="2:2">
      <c r="B83" s="410"/>
    </row>
    <row r="84" spans="2:2">
      <c r="B84" s="410"/>
    </row>
    <row r="85" spans="2:2">
      <c r="B85" s="410"/>
    </row>
    <row r="86" spans="2:2">
      <c r="B86" s="410"/>
    </row>
    <row r="87" spans="2:2">
      <c r="B87" s="410"/>
    </row>
    <row r="88" spans="2:2">
      <c r="B88" s="410"/>
    </row>
    <row r="89" spans="2:2">
      <c r="B89" s="410"/>
    </row>
    <row r="90" spans="2:2">
      <c r="B90" s="410"/>
    </row>
    <row r="91" spans="2:2">
      <c r="B91" s="410"/>
    </row>
    <row r="92" spans="2:2">
      <c r="B92" s="410"/>
    </row>
    <row r="93" spans="2:2">
      <c r="B93" s="410"/>
    </row>
    <row r="94" spans="2:2">
      <c r="B94" s="410"/>
    </row>
    <row r="95" spans="2:2">
      <c r="B95" s="410"/>
    </row>
    <row r="96" spans="2:2">
      <c r="B96" s="410"/>
    </row>
    <row r="97" spans="2:2">
      <c r="B97" s="410"/>
    </row>
    <row r="98" spans="2:2">
      <c r="B98" s="410"/>
    </row>
    <row r="99" spans="2:2">
      <c r="B99" s="410"/>
    </row>
    <row r="100" spans="2:2">
      <c r="B100" s="410"/>
    </row>
    <row r="101" spans="2:2">
      <c r="B101" s="410"/>
    </row>
    <row r="102" spans="2:2">
      <c r="B102" s="410"/>
    </row>
    <row r="103" spans="2:2">
      <c r="B103" s="410"/>
    </row>
    <row r="104" spans="2:2">
      <c r="B104" s="410"/>
    </row>
    <row r="105" spans="2:2">
      <c r="B105" s="410"/>
    </row>
    <row r="106" spans="2:2">
      <c r="B106" s="410"/>
    </row>
    <row r="107" spans="2:2">
      <c r="B107" s="410"/>
    </row>
    <row r="108" spans="2:2">
      <c r="B108" s="410"/>
    </row>
    <row r="109" spans="2:2">
      <c r="B109" s="410"/>
    </row>
    <row r="110" spans="2:2">
      <c r="B110" s="410"/>
    </row>
    <row r="111" spans="2:2">
      <c r="B111" s="410"/>
    </row>
    <row r="112" spans="2:2">
      <c r="B112" s="410"/>
    </row>
    <row r="113" spans="2:2">
      <c r="B113" s="410"/>
    </row>
    <row r="114" spans="2:2">
      <c r="B114" s="410"/>
    </row>
    <row r="115" spans="2:2">
      <c r="B115" s="410"/>
    </row>
    <row r="116" spans="2:2">
      <c r="B116" s="410"/>
    </row>
    <row r="117" spans="2:2">
      <c r="B117" s="410"/>
    </row>
    <row r="118" spans="2:2">
      <c r="B118" s="410"/>
    </row>
    <row r="119" spans="2:2">
      <c r="B119" s="410"/>
    </row>
    <row r="120" spans="2:2">
      <c r="B120" s="410"/>
    </row>
    <row r="121" spans="2:2">
      <c r="B121" s="410"/>
    </row>
    <row r="122" spans="2:2">
      <c r="B122" s="410"/>
    </row>
    <row r="123" spans="2:2">
      <c r="B123" s="410"/>
    </row>
    <row r="124" spans="2:2">
      <c r="B124" s="410"/>
    </row>
    <row r="125" spans="2:2">
      <c r="B125" s="410"/>
    </row>
    <row r="126" spans="2:2">
      <c r="B126" s="410"/>
    </row>
    <row r="127" spans="2:2">
      <c r="B127" s="410"/>
    </row>
    <row r="128" spans="2:2">
      <c r="B128" s="410"/>
    </row>
    <row r="129" spans="2:2">
      <c r="B129" s="410"/>
    </row>
    <row r="130" spans="2:2">
      <c r="B130" s="410"/>
    </row>
    <row r="131" spans="2:2">
      <c r="B131" s="410"/>
    </row>
    <row r="132" spans="2:2">
      <c r="B132" s="410"/>
    </row>
    <row r="133" spans="2:2">
      <c r="B133" s="410"/>
    </row>
    <row r="134" spans="2:2">
      <c r="B134" s="410"/>
    </row>
    <row r="135" spans="2:2">
      <c r="B135" s="410"/>
    </row>
    <row r="136" spans="2:2">
      <c r="B136" s="410"/>
    </row>
    <row r="137" spans="2:2">
      <c r="B137" s="410"/>
    </row>
    <row r="138" spans="2:2">
      <c r="B138" s="410"/>
    </row>
    <row r="139" spans="2:2">
      <c r="B139" s="410"/>
    </row>
    <row r="140" spans="2:2">
      <c r="B140" s="410"/>
    </row>
    <row r="141" spans="2:2">
      <c r="B141" s="410"/>
    </row>
    <row r="142" spans="2:2">
      <c r="B142" s="410"/>
    </row>
    <row r="143" spans="2:2">
      <c r="B143" s="410"/>
    </row>
    <row r="144" spans="2:2">
      <c r="B144" s="410"/>
    </row>
    <row r="145" spans="2:2">
      <c r="B145" s="410"/>
    </row>
    <row r="146" spans="2:2">
      <c r="B146" s="410"/>
    </row>
    <row r="147" spans="2:2">
      <c r="B147" s="410"/>
    </row>
    <row r="148" spans="2:2">
      <c r="B148" s="410"/>
    </row>
    <row r="149" spans="2:2">
      <c r="B149" s="410"/>
    </row>
    <row r="150" spans="2:2">
      <c r="B150" s="410"/>
    </row>
    <row r="151" spans="2:2">
      <c r="B151" s="410"/>
    </row>
    <row r="152" spans="2:2">
      <c r="B152" s="410"/>
    </row>
    <row r="153" spans="2:2">
      <c r="B153" s="410"/>
    </row>
    <row r="154" spans="2:2">
      <c r="B154" s="410"/>
    </row>
    <row r="155" spans="2:2">
      <c r="B155" s="410"/>
    </row>
    <row r="156" spans="2:2">
      <c r="B156" s="410"/>
    </row>
    <row r="157" spans="2:2">
      <c r="B157" s="410"/>
    </row>
    <row r="158" spans="2:2">
      <c r="B158" s="410"/>
    </row>
    <row r="159" spans="2:2">
      <c r="B159" s="410"/>
    </row>
    <row r="160" spans="2:2">
      <c r="B160" s="410"/>
    </row>
    <row r="161" spans="2:2">
      <c r="B161" s="410"/>
    </row>
    <row r="162" spans="2:2">
      <c r="B162" s="410"/>
    </row>
    <row r="163" spans="2:2">
      <c r="B163" s="410"/>
    </row>
    <row r="164" spans="2:2">
      <c r="B164" s="410"/>
    </row>
    <row r="165" spans="2:2">
      <c r="B165" s="410"/>
    </row>
    <row r="166" spans="2:2">
      <c r="B166" s="410"/>
    </row>
    <row r="167" spans="2:2">
      <c r="B167" s="410"/>
    </row>
    <row r="168" spans="2:2">
      <c r="B168" s="410"/>
    </row>
    <row r="169" spans="2:2">
      <c r="B169" s="410"/>
    </row>
    <row r="170" spans="2:2">
      <c r="B170" s="410"/>
    </row>
    <row r="171" spans="2:2">
      <c r="B171" s="410"/>
    </row>
    <row r="172" spans="2:2">
      <c r="B172" s="410"/>
    </row>
    <row r="173" spans="2:2">
      <c r="B173" s="410"/>
    </row>
    <row r="174" spans="2:2">
      <c r="B174" s="410"/>
    </row>
    <row r="175" spans="2:2">
      <c r="B175" s="410"/>
    </row>
    <row r="176" spans="2:2">
      <c r="B176" s="410"/>
    </row>
    <row r="177" spans="2:2">
      <c r="B177" s="410"/>
    </row>
    <row r="178" spans="2:2">
      <c r="B178" s="410"/>
    </row>
    <row r="179" spans="2:2">
      <c r="B179" s="410"/>
    </row>
    <row r="180" spans="2:2">
      <c r="B180" s="410"/>
    </row>
    <row r="181" spans="2:2">
      <c r="B181" s="410"/>
    </row>
    <row r="182" spans="2:2">
      <c r="B182" s="410"/>
    </row>
    <row r="183" spans="2:2">
      <c r="B183" s="410"/>
    </row>
    <row r="184" spans="2:2">
      <c r="B184" s="410"/>
    </row>
  </sheetData>
  <mergeCells count="8">
    <mergeCell ref="A3:A6"/>
    <mergeCell ref="B4:B6"/>
    <mergeCell ref="C3:C6"/>
    <mergeCell ref="D3:D6"/>
    <mergeCell ref="E3:E6"/>
    <mergeCell ref="F3:F6"/>
    <mergeCell ref="G3:G6"/>
    <mergeCell ref="H3:H6"/>
  </mergeCells>
  <pageMargins left="0.94" right="0.94" top="1.38" bottom="1.1" header="0.51" footer="0.79"/>
  <pageSetup paperSize="9" firstPageNumber="200" orientation="portrait" useFirstPageNumber="true"/>
  <headerFooter alignWithMargins="0" scaleWithDoc="0">
    <oddFooter>&amp;C204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3"/>
  </sheetPr>
  <dimension ref="A1:I181"/>
  <sheetViews>
    <sheetView showZeros="0" zoomScale="145" zoomScaleNormal="145" workbookViewId="0">
      <selection activeCell="E7" sqref="E7"/>
    </sheetView>
  </sheetViews>
  <sheetFormatPr defaultColWidth="9" defaultRowHeight="18" customHeight="true"/>
  <cols>
    <col min="1" max="1" width="29.625" customWidth="true"/>
    <col min="2" max="2" width="5.125" customWidth="true"/>
    <col min="3" max="3" width="3.625" customWidth="true"/>
    <col min="4" max="4" width="5.25" customWidth="true"/>
    <col min="5" max="5" width="8.125" customWidth="true"/>
    <col min="6" max="6" width="6.125" customWidth="true"/>
    <col min="7" max="7" width="7" customWidth="true"/>
    <col min="8" max="8" width="7.75" customWidth="true"/>
    <col min="9" max="9" width="6.5" customWidth="true"/>
  </cols>
  <sheetData>
    <row r="1" customHeight="true" spans="1:9">
      <c r="A1" s="272" t="s">
        <v>249</v>
      </c>
      <c r="B1" s="272"/>
      <c r="C1" s="272"/>
      <c r="D1" s="272"/>
      <c r="E1" s="272"/>
      <c r="F1" s="272"/>
      <c r="G1" s="272"/>
      <c r="H1" s="272"/>
      <c r="I1" s="272"/>
    </row>
    <row r="2" customHeight="true" spans="2:9">
      <c r="B2" s="486" t="s">
        <v>250</v>
      </c>
      <c r="C2" s="423"/>
      <c r="D2" s="423"/>
      <c r="E2" s="423"/>
      <c r="H2" s="422" t="s">
        <v>34</v>
      </c>
      <c r="I2" s="422"/>
    </row>
    <row r="3" s="365" customFormat="true" ht="13.5" customHeight="true" spans="1:9">
      <c r="A3" s="289" t="s">
        <v>106</v>
      </c>
      <c r="B3" s="405" t="s">
        <v>107</v>
      </c>
      <c r="C3" s="454" t="s">
        <v>108</v>
      </c>
      <c r="D3" s="455"/>
      <c r="E3" s="391" t="s">
        <v>238</v>
      </c>
      <c r="F3" s="391" t="s">
        <v>59</v>
      </c>
      <c r="G3" s="391" t="s">
        <v>239</v>
      </c>
      <c r="H3" s="399" t="s">
        <v>240</v>
      </c>
      <c r="I3" s="340" t="s">
        <v>113</v>
      </c>
    </row>
    <row r="4" s="365" customFormat="true" ht="13.5" customHeight="true" spans="1:9">
      <c r="A4" s="392"/>
      <c r="B4" s="406"/>
      <c r="C4" s="457" t="s">
        <v>114</v>
      </c>
      <c r="D4" s="457" t="s">
        <v>115</v>
      </c>
      <c r="E4" s="393"/>
      <c r="F4" s="393"/>
      <c r="G4" s="393"/>
      <c r="H4" s="393"/>
      <c r="I4" s="471" t="s">
        <v>116</v>
      </c>
    </row>
    <row r="5" s="365" customFormat="true" ht="13.5" customHeight="true" spans="1:9">
      <c r="A5" s="392"/>
      <c r="B5" s="406"/>
      <c r="C5" s="406"/>
      <c r="D5" s="406"/>
      <c r="E5" s="393"/>
      <c r="F5" s="393"/>
      <c r="G5" s="393"/>
      <c r="H5" s="393"/>
      <c r="I5" s="400"/>
    </row>
    <row r="6" s="365" customFormat="true" ht="13.5" customHeight="true" spans="1:9">
      <c r="A6" s="292"/>
      <c r="B6" s="407"/>
      <c r="C6" s="407"/>
      <c r="D6" s="407"/>
      <c r="E6" s="394"/>
      <c r="F6" s="394"/>
      <c r="G6" s="394"/>
      <c r="H6" s="394"/>
      <c r="I6" s="401"/>
    </row>
    <row r="7" s="366" customFormat="true" ht="11.1" customHeight="true" spans="1:9">
      <c r="A7" s="395" t="s">
        <v>241</v>
      </c>
      <c r="B7" s="487">
        <v>375</v>
      </c>
      <c r="C7" s="487">
        <v>45</v>
      </c>
      <c r="D7" s="487">
        <v>95925.9</v>
      </c>
      <c r="E7" s="476">
        <v>17421252.6</v>
      </c>
      <c r="F7" s="476">
        <v>2082921.71</v>
      </c>
      <c r="G7" s="476">
        <v>1420285.1</v>
      </c>
      <c r="H7" s="476">
        <v>15110147</v>
      </c>
      <c r="I7" s="476">
        <v>5654749.7</v>
      </c>
    </row>
    <row r="8" s="366" customFormat="true" ht="11.1" customHeight="true" spans="1:9">
      <c r="A8" s="395" t="s">
        <v>40</v>
      </c>
      <c r="B8" s="488"/>
      <c r="C8" s="488"/>
      <c r="D8" s="488"/>
      <c r="E8" s="433"/>
      <c r="F8" s="433"/>
      <c r="G8" s="433"/>
      <c r="H8" s="433"/>
      <c r="I8" s="433"/>
    </row>
    <row r="9" s="365" customFormat="true" ht="11.1" customHeight="true" spans="1:9">
      <c r="A9" s="279" t="s">
        <v>183</v>
      </c>
      <c r="B9" s="489">
        <v>210</v>
      </c>
      <c r="C9" s="489">
        <v>24</v>
      </c>
      <c r="D9" s="489">
        <v>12285.3</v>
      </c>
      <c r="E9" s="436">
        <v>2188577.6</v>
      </c>
      <c r="F9" s="436">
        <v>429534.53</v>
      </c>
      <c r="G9" s="436">
        <v>218598.5</v>
      </c>
      <c r="H9" s="436">
        <v>1490853.2</v>
      </c>
      <c r="I9" s="436">
        <v>844780.8</v>
      </c>
    </row>
    <row r="10" s="365" customFormat="true" ht="11.1" customHeight="true" spans="1:9">
      <c r="A10" s="279" t="s">
        <v>184</v>
      </c>
      <c r="B10" s="489">
        <v>165</v>
      </c>
      <c r="C10" s="489">
        <v>21</v>
      </c>
      <c r="D10" s="489">
        <v>83640.6</v>
      </c>
      <c r="E10" s="436">
        <v>15232675</v>
      </c>
      <c r="F10" s="436">
        <v>1653387.18</v>
      </c>
      <c r="G10" s="436">
        <v>1201686.6</v>
      </c>
      <c r="H10" s="436">
        <v>13619293.8</v>
      </c>
      <c r="I10" s="436">
        <v>4809968.9</v>
      </c>
    </row>
    <row r="11" s="366" customFormat="true" ht="11.1" customHeight="true" spans="1:9">
      <c r="A11" s="395" t="s">
        <v>128</v>
      </c>
      <c r="B11" s="488"/>
      <c r="C11" s="488"/>
      <c r="D11" s="488"/>
      <c r="E11" s="433"/>
      <c r="F11" s="433"/>
      <c r="G11" s="433"/>
      <c r="H11" s="433"/>
      <c r="I11" s="433"/>
    </row>
    <row r="12" s="365" customFormat="true" ht="11.1" customHeight="true" spans="1:9">
      <c r="A12" s="279" t="s">
        <v>242</v>
      </c>
      <c r="B12" s="489">
        <v>6</v>
      </c>
      <c r="C12" s="489">
        <v>0</v>
      </c>
      <c r="D12" s="489">
        <v>0</v>
      </c>
      <c r="E12" s="436">
        <v>6213235.4</v>
      </c>
      <c r="F12" s="436">
        <v>780963.57</v>
      </c>
      <c r="G12" s="436">
        <v>736778.1</v>
      </c>
      <c r="H12" s="436">
        <v>2608120.2</v>
      </c>
      <c r="I12" s="436">
        <v>1585307.4</v>
      </c>
    </row>
    <row r="13" s="365" customFormat="true" ht="11.1" customHeight="true" spans="1:9">
      <c r="A13" s="279" t="s">
        <v>243</v>
      </c>
      <c r="B13" s="489">
        <v>47</v>
      </c>
      <c r="C13" s="489">
        <v>5</v>
      </c>
      <c r="D13" s="489">
        <v>77764</v>
      </c>
      <c r="E13" s="436">
        <v>7010204.5</v>
      </c>
      <c r="F13" s="436">
        <v>726903.73</v>
      </c>
      <c r="G13" s="436">
        <v>402642.9</v>
      </c>
      <c r="H13" s="436">
        <v>5652222</v>
      </c>
      <c r="I13" s="436">
        <v>2480340.2</v>
      </c>
    </row>
    <row r="14" s="365" customFormat="true" ht="11.1" customHeight="true" spans="1:9">
      <c r="A14" s="279" t="s">
        <v>244</v>
      </c>
      <c r="B14" s="489">
        <v>322</v>
      </c>
      <c r="C14" s="489">
        <v>40</v>
      </c>
      <c r="D14" s="489">
        <v>18161.9</v>
      </c>
      <c r="E14" s="436">
        <v>4197812.7</v>
      </c>
      <c r="F14" s="436">
        <v>575054.41</v>
      </c>
      <c r="G14" s="436">
        <v>280864.1</v>
      </c>
      <c r="H14" s="436">
        <v>6849804.8</v>
      </c>
      <c r="I14" s="436">
        <v>1589102.1</v>
      </c>
    </row>
    <row r="15" s="366" customFormat="true" ht="11.1" customHeight="true" spans="1:9">
      <c r="A15" s="395" t="s">
        <v>132</v>
      </c>
      <c r="B15" s="488"/>
      <c r="C15" s="488"/>
      <c r="D15" s="488"/>
      <c r="E15" s="433"/>
      <c r="F15" s="433"/>
      <c r="G15" s="433"/>
      <c r="H15" s="433"/>
      <c r="I15" s="433"/>
    </row>
    <row r="16" s="365" customFormat="true" ht="11.1" customHeight="true" spans="1:9">
      <c r="A16" s="279" t="s">
        <v>188</v>
      </c>
      <c r="B16" s="489">
        <v>0</v>
      </c>
      <c r="C16" s="490">
        <v>0</v>
      </c>
      <c r="D16" s="490">
        <v>0</v>
      </c>
      <c r="E16" s="436">
        <v>0</v>
      </c>
      <c r="F16" s="436">
        <v>0</v>
      </c>
      <c r="G16" s="436">
        <v>0</v>
      </c>
      <c r="H16" s="436">
        <v>0</v>
      </c>
      <c r="I16" s="436">
        <v>0</v>
      </c>
    </row>
    <row r="17" s="365" customFormat="true" ht="11.1" customHeight="true" spans="1:9">
      <c r="A17" s="279" t="s">
        <v>189</v>
      </c>
      <c r="B17" s="489">
        <v>0</v>
      </c>
      <c r="C17" s="490">
        <v>0</v>
      </c>
      <c r="D17" s="490">
        <v>0</v>
      </c>
      <c r="E17" s="436">
        <v>0</v>
      </c>
      <c r="F17" s="436">
        <v>0</v>
      </c>
      <c r="G17" s="436">
        <v>0</v>
      </c>
      <c r="H17" s="436">
        <v>0</v>
      </c>
      <c r="I17" s="436">
        <v>0</v>
      </c>
    </row>
    <row r="18" s="365" customFormat="true" ht="11.1" customHeight="true" spans="1:9">
      <c r="A18" s="279" t="s">
        <v>190</v>
      </c>
      <c r="B18" s="489">
        <v>0</v>
      </c>
      <c r="C18" s="490">
        <v>0</v>
      </c>
      <c r="D18" s="490">
        <v>0</v>
      </c>
      <c r="E18" s="436">
        <v>0</v>
      </c>
      <c r="F18" s="436">
        <v>0</v>
      </c>
      <c r="G18" s="436">
        <v>0</v>
      </c>
      <c r="H18" s="436">
        <v>0</v>
      </c>
      <c r="I18" s="436">
        <v>0</v>
      </c>
    </row>
    <row r="19" s="365" customFormat="true" ht="11.1" customHeight="true" spans="1:9">
      <c r="A19" s="279" t="s">
        <v>191</v>
      </c>
      <c r="B19" s="489">
        <v>0</v>
      </c>
      <c r="C19" s="490">
        <v>0</v>
      </c>
      <c r="D19" s="490">
        <v>0</v>
      </c>
      <c r="E19" s="436">
        <v>0</v>
      </c>
      <c r="F19" s="436">
        <v>0</v>
      </c>
      <c r="G19" s="436">
        <v>0</v>
      </c>
      <c r="H19" s="436">
        <v>0</v>
      </c>
      <c r="I19" s="436">
        <v>0</v>
      </c>
    </row>
    <row r="20" s="365" customFormat="true" ht="11.1" customHeight="true" spans="1:9">
      <c r="A20" s="279" t="s">
        <v>192</v>
      </c>
      <c r="B20" s="489">
        <v>7</v>
      </c>
      <c r="C20" s="490">
        <v>0</v>
      </c>
      <c r="D20" s="490">
        <v>0</v>
      </c>
      <c r="E20" s="436">
        <v>36614.2</v>
      </c>
      <c r="F20" s="436">
        <v>17355.13</v>
      </c>
      <c r="G20" s="436">
        <v>1910.2</v>
      </c>
      <c r="H20" s="436">
        <v>40916.4</v>
      </c>
      <c r="I20" s="436">
        <v>16206.3</v>
      </c>
    </row>
    <row r="21" s="365" customFormat="true" ht="11.1" customHeight="true" spans="1:9">
      <c r="A21" s="279" t="s">
        <v>193</v>
      </c>
      <c r="B21" s="489">
        <v>0</v>
      </c>
      <c r="C21" s="490">
        <v>0</v>
      </c>
      <c r="D21" s="490">
        <v>0</v>
      </c>
      <c r="E21" s="436">
        <v>0</v>
      </c>
      <c r="F21" s="436">
        <v>0</v>
      </c>
      <c r="G21" s="436">
        <v>0</v>
      </c>
      <c r="H21" s="436">
        <v>0</v>
      </c>
      <c r="I21" s="436">
        <v>0</v>
      </c>
    </row>
    <row r="22" s="365" customFormat="true" ht="11.1" customHeight="true" spans="1:9">
      <c r="A22" s="279" t="s">
        <v>194</v>
      </c>
      <c r="B22" s="489">
        <v>0</v>
      </c>
      <c r="C22" s="490">
        <v>0</v>
      </c>
      <c r="D22" s="490">
        <v>0</v>
      </c>
      <c r="E22" s="436">
        <v>0</v>
      </c>
      <c r="F22" s="436">
        <v>0</v>
      </c>
      <c r="G22" s="436">
        <v>0</v>
      </c>
      <c r="H22" s="436">
        <v>0</v>
      </c>
      <c r="I22" s="436">
        <v>0</v>
      </c>
    </row>
    <row r="23" s="365" customFormat="true" ht="11.1" customHeight="true" spans="1:9">
      <c r="A23" s="279" t="s">
        <v>195</v>
      </c>
      <c r="B23" s="489">
        <v>35</v>
      </c>
      <c r="C23" s="490">
        <v>4</v>
      </c>
      <c r="D23" s="490">
        <v>7144.6</v>
      </c>
      <c r="E23" s="436">
        <v>765968.5</v>
      </c>
      <c r="F23" s="436">
        <v>48990.42</v>
      </c>
      <c r="G23" s="436">
        <v>85020.2</v>
      </c>
      <c r="H23" s="436">
        <v>385747.4</v>
      </c>
      <c r="I23" s="436">
        <v>233306.7</v>
      </c>
    </row>
    <row r="24" s="365" customFormat="true" ht="11.1" customHeight="true" spans="1:9">
      <c r="A24" s="279" t="s">
        <v>196</v>
      </c>
      <c r="B24" s="489">
        <v>6</v>
      </c>
      <c r="C24" s="490">
        <v>1</v>
      </c>
      <c r="D24" s="490">
        <v>141.4</v>
      </c>
      <c r="E24" s="436">
        <v>274805.6</v>
      </c>
      <c r="F24" s="436">
        <v>61624.08</v>
      </c>
      <c r="G24" s="436">
        <v>29715.2</v>
      </c>
      <c r="H24" s="436">
        <v>254422.2</v>
      </c>
      <c r="I24" s="436">
        <v>94436.6</v>
      </c>
    </row>
    <row r="25" s="365" customFormat="true" ht="11.1" customHeight="true" spans="1:9">
      <c r="A25" s="279" t="s">
        <v>197</v>
      </c>
      <c r="B25" s="489">
        <v>3</v>
      </c>
      <c r="C25" s="490">
        <v>0</v>
      </c>
      <c r="D25" s="490">
        <v>0</v>
      </c>
      <c r="E25" s="436">
        <v>19721.4</v>
      </c>
      <c r="F25" s="436">
        <v>6200.89</v>
      </c>
      <c r="G25" s="436">
        <v>8261.2</v>
      </c>
      <c r="H25" s="436">
        <v>40008.1</v>
      </c>
      <c r="I25" s="436">
        <v>13906.4</v>
      </c>
    </row>
    <row r="26" s="365" customFormat="true" ht="11.1" customHeight="true" spans="1:9">
      <c r="A26" s="279" t="s">
        <v>198</v>
      </c>
      <c r="B26" s="489">
        <v>0</v>
      </c>
      <c r="C26" s="490">
        <v>0</v>
      </c>
      <c r="D26" s="490">
        <v>0</v>
      </c>
      <c r="E26" s="436">
        <v>0</v>
      </c>
      <c r="F26" s="436">
        <v>0</v>
      </c>
      <c r="G26" s="436">
        <v>0</v>
      </c>
      <c r="H26" s="436">
        <v>0</v>
      </c>
      <c r="I26" s="436">
        <v>0</v>
      </c>
    </row>
    <row r="27" s="365" customFormat="true" ht="11.1" customHeight="true" spans="1:9">
      <c r="A27" s="279" t="s">
        <v>199</v>
      </c>
      <c r="B27" s="489">
        <v>2</v>
      </c>
      <c r="C27" s="490">
        <v>0</v>
      </c>
      <c r="D27" s="490">
        <v>0</v>
      </c>
      <c r="E27" s="436">
        <v>2293.4</v>
      </c>
      <c r="F27" s="436">
        <v>952.89</v>
      </c>
      <c r="G27" s="436">
        <v>12.2</v>
      </c>
      <c r="H27" s="436">
        <v>7730.3</v>
      </c>
      <c r="I27" s="436">
        <v>6460.7</v>
      </c>
    </row>
    <row r="28" s="365" customFormat="true" ht="11.1" customHeight="true" spans="1:9">
      <c r="A28" s="279" t="s">
        <v>200</v>
      </c>
      <c r="B28" s="489">
        <v>4</v>
      </c>
      <c r="C28" s="490">
        <v>0</v>
      </c>
      <c r="D28" s="490">
        <v>0</v>
      </c>
      <c r="E28" s="436">
        <v>47853.7</v>
      </c>
      <c r="F28" s="436">
        <v>15468.35</v>
      </c>
      <c r="G28" s="436">
        <v>15879.7</v>
      </c>
      <c r="H28" s="436">
        <v>49444.1</v>
      </c>
      <c r="I28" s="436">
        <v>35478.5</v>
      </c>
    </row>
    <row r="29" s="365" customFormat="true" ht="11.1" customHeight="true" spans="1:9">
      <c r="A29" s="279" t="s">
        <v>201</v>
      </c>
      <c r="B29" s="489">
        <v>2</v>
      </c>
      <c r="C29" s="490">
        <v>0</v>
      </c>
      <c r="D29" s="490">
        <v>0</v>
      </c>
      <c r="E29" s="436">
        <v>6633.9</v>
      </c>
      <c r="F29" s="436">
        <v>2812.8</v>
      </c>
      <c r="G29" s="436">
        <v>1680.6</v>
      </c>
      <c r="H29" s="436">
        <v>5677.2</v>
      </c>
      <c r="I29" s="436">
        <v>5287.2</v>
      </c>
    </row>
    <row r="30" s="365" customFormat="true" ht="11.1" customHeight="true" spans="1:9">
      <c r="A30" s="279" t="s">
        <v>202</v>
      </c>
      <c r="B30" s="489">
        <v>12</v>
      </c>
      <c r="C30" s="490">
        <v>1</v>
      </c>
      <c r="D30" s="490">
        <v>1.4</v>
      </c>
      <c r="E30" s="436">
        <v>52731.1</v>
      </c>
      <c r="F30" s="436">
        <v>11364.02</v>
      </c>
      <c r="G30" s="436">
        <v>7025.7</v>
      </c>
      <c r="H30" s="436">
        <v>40384.4</v>
      </c>
      <c r="I30" s="436">
        <v>25158.4</v>
      </c>
    </row>
    <row r="31" s="365" customFormat="true" ht="11.1" customHeight="true" spans="1:9">
      <c r="A31" s="279" t="s">
        <v>203</v>
      </c>
      <c r="B31" s="489">
        <v>1</v>
      </c>
      <c r="C31" s="490">
        <v>0</v>
      </c>
      <c r="D31" s="490">
        <v>0</v>
      </c>
      <c r="E31" s="436">
        <v>95599.4</v>
      </c>
      <c r="F31" s="436">
        <v>26957.76</v>
      </c>
      <c r="G31" s="436">
        <v>3702.5</v>
      </c>
      <c r="H31" s="436">
        <v>39356</v>
      </c>
      <c r="I31" s="436">
        <v>21410</v>
      </c>
    </row>
    <row r="32" s="365" customFormat="true" ht="11.1" customHeight="true" spans="1:9">
      <c r="A32" s="279" t="s">
        <v>204</v>
      </c>
      <c r="B32" s="489">
        <v>10</v>
      </c>
      <c r="C32" s="490">
        <v>2</v>
      </c>
      <c r="D32" s="490">
        <v>72.9</v>
      </c>
      <c r="E32" s="436">
        <v>46174.8</v>
      </c>
      <c r="F32" s="436">
        <v>11456.49</v>
      </c>
      <c r="G32" s="436">
        <v>5093.5</v>
      </c>
      <c r="H32" s="436">
        <v>37397.4</v>
      </c>
      <c r="I32" s="436">
        <v>21917.6</v>
      </c>
    </row>
    <row r="33" s="365" customFormat="true" ht="11.1" customHeight="true" spans="1:9">
      <c r="A33" s="279" t="s">
        <v>205</v>
      </c>
      <c r="B33" s="489">
        <v>4</v>
      </c>
      <c r="C33" s="490">
        <v>0</v>
      </c>
      <c r="D33" s="490">
        <v>0</v>
      </c>
      <c r="E33" s="436">
        <v>23008.5</v>
      </c>
      <c r="F33" s="436">
        <v>5527.08</v>
      </c>
      <c r="G33" s="436">
        <v>567.6</v>
      </c>
      <c r="H33" s="436">
        <v>16233.5</v>
      </c>
      <c r="I33" s="436">
        <v>12350.1</v>
      </c>
    </row>
    <row r="34" s="365" customFormat="true" ht="11.1" customHeight="true" spans="1:9">
      <c r="A34" s="279" t="s">
        <v>206</v>
      </c>
      <c r="B34" s="489">
        <v>3</v>
      </c>
      <c r="C34" s="490">
        <v>0</v>
      </c>
      <c r="D34" s="490">
        <v>0</v>
      </c>
      <c r="E34" s="436">
        <v>12072.7</v>
      </c>
      <c r="F34" s="436">
        <v>2064.1</v>
      </c>
      <c r="G34" s="436">
        <v>598.7</v>
      </c>
      <c r="H34" s="436">
        <v>3332.5</v>
      </c>
      <c r="I34" s="436">
        <v>2718.5</v>
      </c>
    </row>
    <row r="35" s="365" customFormat="true" ht="11.1" customHeight="true" spans="1:9">
      <c r="A35" s="279" t="s">
        <v>207</v>
      </c>
      <c r="B35" s="489">
        <v>1</v>
      </c>
      <c r="C35" s="490">
        <v>0</v>
      </c>
      <c r="D35" s="490">
        <v>0</v>
      </c>
      <c r="E35" s="436">
        <v>2188</v>
      </c>
      <c r="F35" s="436">
        <v>212.46</v>
      </c>
      <c r="G35" s="436">
        <v>309.1</v>
      </c>
      <c r="H35" s="436">
        <v>1926.8</v>
      </c>
      <c r="I35" s="436">
        <v>1775.5</v>
      </c>
    </row>
    <row r="36" s="365" customFormat="true" ht="11.1" customHeight="true" spans="1:9">
      <c r="A36" s="279" t="s">
        <v>208</v>
      </c>
      <c r="B36" s="489">
        <v>9</v>
      </c>
      <c r="C36" s="490">
        <v>3</v>
      </c>
      <c r="D36" s="490">
        <v>235.3</v>
      </c>
      <c r="E36" s="436">
        <v>59296.9</v>
      </c>
      <c r="F36" s="436">
        <v>8818.9</v>
      </c>
      <c r="G36" s="436">
        <v>2558.1</v>
      </c>
      <c r="H36" s="436">
        <v>42549.3</v>
      </c>
      <c r="I36" s="436">
        <v>24451.7</v>
      </c>
    </row>
    <row r="37" s="365" customFormat="true" ht="11.1" customHeight="true" spans="1:9">
      <c r="A37" s="279" t="s">
        <v>209</v>
      </c>
      <c r="B37" s="489">
        <v>1</v>
      </c>
      <c r="C37" s="490">
        <v>1</v>
      </c>
      <c r="D37" s="490">
        <v>359.8</v>
      </c>
      <c r="E37" s="436">
        <v>4183.1</v>
      </c>
      <c r="F37" s="436">
        <v>1156.63</v>
      </c>
      <c r="G37" s="436">
        <v>678.3</v>
      </c>
      <c r="H37" s="436">
        <v>4224.7</v>
      </c>
      <c r="I37" s="436">
        <v>2366.3</v>
      </c>
    </row>
    <row r="38" s="365" customFormat="true" ht="11.1" customHeight="true" spans="1:9">
      <c r="A38" s="279" t="s">
        <v>210</v>
      </c>
      <c r="B38" s="489">
        <v>0</v>
      </c>
      <c r="C38" s="490">
        <v>0</v>
      </c>
      <c r="D38" s="490">
        <v>0</v>
      </c>
      <c r="E38" s="436">
        <v>0</v>
      </c>
      <c r="F38" s="436">
        <v>0</v>
      </c>
      <c r="G38" s="436">
        <v>0</v>
      </c>
      <c r="H38" s="436">
        <v>0</v>
      </c>
      <c r="I38" s="436">
        <v>0</v>
      </c>
    </row>
    <row r="39" s="365" customFormat="true" ht="11.1" customHeight="true" spans="1:9">
      <c r="A39" s="279" t="s">
        <v>211</v>
      </c>
      <c r="B39" s="489">
        <v>25</v>
      </c>
      <c r="C39" s="490">
        <v>3</v>
      </c>
      <c r="D39" s="490">
        <v>450.4</v>
      </c>
      <c r="E39" s="436">
        <v>104957.7</v>
      </c>
      <c r="F39" s="436">
        <v>30660.04</v>
      </c>
      <c r="G39" s="436">
        <v>11684.6</v>
      </c>
      <c r="H39" s="436">
        <v>84370.3</v>
      </c>
      <c r="I39" s="436">
        <v>45847.6</v>
      </c>
    </row>
    <row r="40" s="365" customFormat="true" ht="11.1" customHeight="true" spans="1:9">
      <c r="A40" s="279" t="s">
        <v>212</v>
      </c>
      <c r="B40" s="489">
        <v>35</v>
      </c>
      <c r="C40" s="490">
        <v>4</v>
      </c>
      <c r="D40" s="490">
        <v>2571.9</v>
      </c>
      <c r="E40" s="436">
        <v>872635.1</v>
      </c>
      <c r="F40" s="436">
        <v>301289.66</v>
      </c>
      <c r="G40" s="436">
        <v>44437.9</v>
      </c>
      <c r="H40" s="436">
        <v>990038.3</v>
      </c>
      <c r="I40" s="436">
        <v>487443</v>
      </c>
    </row>
    <row r="41" s="365" customFormat="true" ht="11.1" customHeight="true" spans="1:9">
      <c r="A41" s="279" t="s">
        <v>213</v>
      </c>
      <c r="B41" s="489">
        <v>16</v>
      </c>
      <c r="C41" s="490">
        <v>1</v>
      </c>
      <c r="D41" s="490">
        <v>14.2</v>
      </c>
      <c r="E41" s="436">
        <v>6765731</v>
      </c>
      <c r="F41" s="436">
        <v>306210.54</v>
      </c>
      <c r="G41" s="436">
        <v>308074.4</v>
      </c>
      <c r="H41" s="436">
        <v>1703871.3</v>
      </c>
      <c r="I41" s="436">
        <v>895770.9</v>
      </c>
    </row>
    <row r="42" s="365" customFormat="true" ht="11.1" customHeight="true" spans="1:9">
      <c r="A42" s="279" t="s">
        <v>214</v>
      </c>
      <c r="B42" s="489">
        <v>4</v>
      </c>
      <c r="C42" s="490">
        <v>1</v>
      </c>
      <c r="D42" s="490">
        <v>965.6</v>
      </c>
      <c r="E42" s="436">
        <v>3384357.3</v>
      </c>
      <c r="F42" s="436">
        <v>402627.22</v>
      </c>
      <c r="G42" s="436">
        <v>441112.3</v>
      </c>
      <c r="H42" s="436">
        <v>1245184.8</v>
      </c>
      <c r="I42" s="436">
        <v>863740.3</v>
      </c>
    </row>
    <row r="43" s="365" customFormat="true" ht="11.1" customHeight="true" spans="1:9">
      <c r="A43" s="296" t="s">
        <v>248</v>
      </c>
      <c r="B43" s="489">
        <v>115</v>
      </c>
      <c r="C43" s="490">
        <v>10</v>
      </c>
      <c r="D43" s="490">
        <v>1439.1</v>
      </c>
      <c r="E43" s="436">
        <v>1138888.6</v>
      </c>
      <c r="F43" s="436">
        <v>240652.04</v>
      </c>
      <c r="G43" s="436">
        <v>87817.5</v>
      </c>
      <c r="H43" s="436">
        <v>1037234.9</v>
      </c>
      <c r="I43" s="436">
        <v>495998.8</v>
      </c>
    </row>
    <row r="44" s="365" customFormat="true" ht="11.1" customHeight="true" spans="1:9">
      <c r="A44" s="279" t="s">
        <v>216</v>
      </c>
      <c r="B44" s="489">
        <v>18</v>
      </c>
      <c r="C44" s="490">
        <v>3</v>
      </c>
      <c r="D44" s="490">
        <v>3010.3</v>
      </c>
      <c r="E44" s="436">
        <v>330623.3</v>
      </c>
      <c r="F44" s="436">
        <v>97144.19</v>
      </c>
      <c r="G44" s="436">
        <v>38519.3</v>
      </c>
      <c r="H44" s="436">
        <v>330112</v>
      </c>
      <c r="I44" s="436">
        <v>264678</v>
      </c>
    </row>
    <row r="45" s="365" customFormat="true" ht="11.1" customHeight="true" spans="1:9">
      <c r="A45" s="279" t="s">
        <v>217</v>
      </c>
      <c r="B45" s="489">
        <v>1</v>
      </c>
      <c r="C45" s="490">
        <v>0</v>
      </c>
      <c r="D45" s="490">
        <v>0</v>
      </c>
      <c r="E45" s="436">
        <v>2609.5</v>
      </c>
      <c r="F45" s="436">
        <v>595.49</v>
      </c>
      <c r="G45" s="436">
        <v>0</v>
      </c>
      <c r="H45" s="436">
        <v>2250.4</v>
      </c>
      <c r="I45" s="436">
        <v>1609.9</v>
      </c>
    </row>
    <row r="46" s="365" customFormat="true" ht="11.1" customHeight="true" spans="1:9">
      <c r="A46" s="279" t="s">
        <v>218</v>
      </c>
      <c r="B46" s="491">
        <v>3</v>
      </c>
      <c r="C46" s="490">
        <v>2</v>
      </c>
      <c r="D46" s="490">
        <v>2231.4</v>
      </c>
      <c r="E46" s="436">
        <v>12124.2</v>
      </c>
      <c r="F46" s="436">
        <v>2774.02</v>
      </c>
      <c r="G46" s="436">
        <v>3464.8</v>
      </c>
      <c r="H46" s="436">
        <v>22294.5</v>
      </c>
      <c r="I46" s="436">
        <v>7361.7</v>
      </c>
    </row>
    <row r="47" s="365" customFormat="true" ht="11.1" customHeight="true" spans="1:9">
      <c r="A47" s="297" t="s">
        <v>219</v>
      </c>
      <c r="B47" s="489">
        <v>1</v>
      </c>
      <c r="C47" s="490">
        <v>0</v>
      </c>
      <c r="D47" s="490">
        <v>0</v>
      </c>
      <c r="E47" s="436">
        <v>17616.8</v>
      </c>
      <c r="F47" s="436">
        <v>4348.04</v>
      </c>
      <c r="G47" s="436">
        <v>786</v>
      </c>
      <c r="H47" s="436">
        <v>12406.5</v>
      </c>
      <c r="I47" s="436">
        <v>7567.2</v>
      </c>
    </row>
    <row r="48" s="365" customFormat="true" ht="11.1" customHeight="true" spans="1:9">
      <c r="A48" s="279" t="s">
        <v>220</v>
      </c>
      <c r="B48" s="489">
        <v>22</v>
      </c>
      <c r="C48" s="490">
        <v>3</v>
      </c>
      <c r="D48" s="490">
        <v>154</v>
      </c>
      <c r="E48" s="436">
        <v>1661900</v>
      </c>
      <c r="F48" s="436">
        <v>215806.94</v>
      </c>
      <c r="G48" s="436">
        <v>284522.7</v>
      </c>
      <c r="H48" s="436">
        <v>733439.7</v>
      </c>
      <c r="I48" s="436">
        <v>547917.3</v>
      </c>
    </row>
    <row r="49" s="365" customFormat="true" ht="11.1" customHeight="true" spans="1:9">
      <c r="A49" s="279" t="s">
        <v>221</v>
      </c>
      <c r="B49" s="489">
        <v>5</v>
      </c>
      <c r="C49" s="490">
        <v>1</v>
      </c>
      <c r="D49" s="490">
        <v>784.6</v>
      </c>
      <c r="E49" s="436">
        <v>26780.4</v>
      </c>
      <c r="F49" s="436">
        <v>5017.42</v>
      </c>
      <c r="G49" s="436">
        <v>3740.7</v>
      </c>
      <c r="H49" s="436">
        <v>34154.7</v>
      </c>
      <c r="I49" s="436">
        <v>26562.4</v>
      </c>
    </row>
    <row r="50" s="365" customFormat="true" ht="11.1" customHeight="true" spans="1:9">
      <c r="A50" s="279" t="s">
        <v>222</v>
      </c>
      <c r="B50" s="489">
        <v>0</v>
      </c>
      <c r="C50" s="490">
        <v>0</v>
      </c>
      <c r="D50" s="490">
        <v>0</v>
      </c>
      <c r="E50" s="436">
        <v>0</v>
      </c>
      <c r="F50" s="436">
        <v>0</v>
      </c>
      <c r="G50" s="436">
        <v>0</v>
      </c>
      <c r="H50" s="436">
        <v>0</v>
      </c>
      <c r="I50" s="436">
        <v>0</v>
      </c>
    </row>
    <row r="51" ht="11.1" customHeight="true" spans="1:9">
      <c r="A51" s="279" t="s">
        <v>223</v>
      </c>
      <c r="B51" s="489">
        <v>2</v>
      </c>
      <c r="C51" s="490">
        <v>1</v>
      </c>
      <c r="D51" s="490">
        <v>306.5</v>
      </c>
      <c r="E51" s="436">
        <v>2936.9</v>
      </c>
      <c r="F51" s="436">
        <v>592.37</v>
      </c>
      <c r="G51" s="436">
        <v>1291.4</v>
      </c>
      <c r="H51" s="436">
        <v>4372.1</v>
      </c>
      <c r="I51" s="436">
        <v>3812.2</v>
      </c>
    </row>
    <row r="52" ht="11.1" customHeight="true" spans="1:9">
      <c r="A52" s="279" t="s">
        <v>224</v>
      </c>
      <c r="B52" s="489">
        <v>5</v>
      </c>
      <c r="C52" s="490">
        <v>2</v>
      </c>
      <c r="D52" s="490">
        <v>957.5</v>
      </c>
      <c r="E52" s="436">
        <v>53079.5</v>
      </c>
      <c r="F52" s="436">
        <v>6450.86</v>
      </c>
      <c r="G52" s="436">
        <v>2466</v>
      </c>
      <c r="H52" s="436">
        <v>60750.7</v>
      </c>
      <c r="I52" s="436">
        <v>25308.9</v>
      </c>
    </row>
    <row r="53" ht="11.1" customHeight="true" spans="1:9">
      <c r="A53" s="279" t="s">
        <v>225</v>
      </c>
      <c r="B53" s="489">
        <v>0</v>
      </c>
      <c r="C53" s="490">
        <v>0</v>
      </c>
      <c r="D53" s="490">
        <v>0</v>
      </c>
      <c r="E53" s="436">
        <v>0</v>
      </c>
      <c r="F53" s="436">
        <v>0</v>
      </c>
      <c r="G53" s="436">
        <v>0</v>
      </c>
      <c r="H53" s="436">
        <v>0</v>
      </c>
      <c r="I53" s="436">
        <v>0</v>
      </c>
    </row>
    <row r="54" ht="11.1" customHeight="true" spans="1:9">
      <c r="A54" s="279" t="s">
        <v>226</v>
      </c>
      <c r="B54" s="489">
        <v>17</v>
      </c>
      <c r="C54" s="490">
        <v>1</v>
      </c>
      <c r="D54" s="490">
        <v>75050.7</v>
      </c>
      <c r="E54" s="436">
        <v>1561407.7</v>
      </c>
      <c r="F54" s="436">
        <v>235714.63</v>
      </c>
      <c r="G54" s="436">
        <v>27809.1</v>
      </c>
      <c r="H54" s="436">
        <v>7789535.2</v>
      </c>
      <c r="I54" s="436">
        <v>1435580.6</v>
      </c>
    </row>
    <row r="55" ht="11.1" customHeight="true" spans="1:9">
      <c r="A55" s="279" t="s">
        <v>227</v>
      </c>
      <c r="B55" s="489">
        <v>1</v>
      </c>
      <c r="C55" s="490">
        <v>0</v>
      </c>
      <c r="D55" s="490">
        <v>0</v>
      </c>
      <c r="E55" s="436">
        <v>20729.3</v>
      </c>
      <c r="F55" s="436">
        <v>3710.54</v>
      </c>
      <c r="G55" s="436">
        <v>767.4</v>
      </c>
      <c r="H55" s="436">
        <v>57292.9</v>
      </c>
      <c r="I55" s="436">
        <v>18110.2</v>
      </c>
    </row>
    <row r="56" ht="11.1" customHeight="true" spans="1:9">
      <c r="A56" s="282" t="s">
        <v>228</v>
      </c>
      <c r="B56" s="492">
        <v>5</v>
      </c>
      <c r="C56" s="493">
        <v>1</v>
      </c>
      <c r="D56" s="493">
        <v>34.3</v>
      </c>
      <c r="E56" s="444">
        <v>15730.1</v>
      </c>
      <c r="F56" s="444">
        <v>8365.7</v>
      </c>
      <c r="G56" s="444">
        <v>778.2</v>
      </c>
      <c r="H56" s="444">
        <v>33488.4</v>
      </c>
      <c r="I56" s="444">
        <v>10210.2</v>
      </c>
    </row>
    <row r="57" customHeight="true" spans="9:9">
      <c r="I57" s="410"/>
    </row>
    <row r="58" customHeight="true" spans="9:9">
      <c r="I58" s="410"/>
    </row>
    <row r="59" customHeight="true" spans="9:9">
      <c r="I59" s="410"/>
    </row>
    <row r="60" customHeight="true" spans="9:9">
      <c r="I60" s="410"/>
    </row>
    <row r="61" customHeight="true" spans="9:9">
      <c r="I61" s="410"/>
    </row>
    <row r="62" customHeight="true" spans="9:9">
      <c r="I62" s="410"/>
    </row>
    <row r="63" customHeight="true" spans="9:9">
      <c r="I63" s="410"/>
    </row>
    <row r="64" customHeight="true" spans="9:9">
      <c r="I64" s="410"/>
    </row>
    <row r="65" customHeight="true" spans="9:9">
      <c r="I65" s="410"/>
    </row>
    <row r="66" customHeight="true" spans="9:9">
      <c r="I66" s="410"/>
    </row>
    <row r="67" customHeight="true" spans="9:9">
      <c r="I67" s="410"/>
    </row>
    <row r="68" customHeight="true" spans="9:9">
      <c r="I68" s="410"/>
    </row>
    <row r="69" customHeight="true" spans="9:9">
      <c r="I69" s="410"/>
    </row>
    <row r="70" customHeight="true" spans="9:9">
      <c r="I70" s="410"/>
    </row>
    <row r="71" customHeight="true" spans="9:9">
      <c r="I71" s="410"/>
    </row>
    <row r="72" customHeight="true" spans="9:9">
      <c r="I72" s="410"/>
    </row>
    <row r="73" customHeight="true" spans="9:9">
      <c r="I73" s="410"/>
    </row>
    <row r="74" customHeight="true" spans="9:9">
      <c r="I74" s="410"/>
    </row>
    <row r="75" customHeight="true" spans="9:9">
      <c r="I75" s="410"/>
    </row>
    <row r="76" customHeight="true" spans="9:9">
      <c r="I76" s="410"/>
    </row>
    <row r="77" customHeight="true" spans="9:9">
      <c r="I77" s="410"/>
    </row>
    <row r="78" customHeight="true" spans="9:9">
      <c r="I78" s="410"/>
    </row>
    <row r="79" customHeight="true" spans="9:9">
      <c r="I79" s="410"/>
    </row>
    <row r="80" customHeight="true" spans="9:9">
      <c r="I80" s="410"/>
    </row>
    <row r="81" customHeight="true" spans="9:9">
      <c r="I81" s="410"/>
    </row>
    <row r="82" customHeight="true" spans="9:9">
      <c r="I82" s="410"/>
    </row>
    <row r="83" customHeight="true" spans="9:9">
      <c r="I83" s="410"/>
    </row>
    <row r="84" customHeight="true" spans="9:9">
      <c r="I84" s="410"/>
    </row>
    <row r="85" customHeight="true" spans="9:9">
      <c r="I85" s="410"/>
    </row>
    <row r="86" customHeight="true" spans="9:9">
      <c r="I86" s="410"/>
    </row>
    <row r="87" customHeight="true" spans="9:9">
      <c r="I87" s="410"/>
    </row>
    <row r="88" customHeight="true" spans="9:9">
      <c r="I88" s="410"/>
    </row>
    <row r="89" customHeight="true" spans="9:9">
      <c r="I89" s="410"/>
    </row>
    <row r="90" customHeight="true" spans="9:9">
      <c r="I90" s="410"/>
    </row>
    <row r="91" customHeight="true" spans="9:9">
      <c r="I91" s="410"/>
    </row>
    <row r="92" customHeight="true" spans="9:9">
      <c r="I92" s="410"/>
    </row>
    <row r="93" customHeight="true" spans="9:9">
      <c r="I93" s="410"/>
    </row>
    <row r="94" customHeight="true" spans="9:9">
      <c r="I94" s="410"/>
    </row>
    <row r="95" customHeight="true" spans="9:9">
      <c r="I95" s="410"/>
    </row>
    <row r="96" customHeight="true" spans="9:9">
      <c r="I96" s="410"/>
    </row>
    <row r="97" customHeight="true" spans="9:9">
      <c r="I97" s="410"/>
    </row>
    <row r="98" customHeight="true" spans="9:9">
      <c r="I98" s="410"/>
    </row>
    <row r="99" customHeight="true" spans="9:9">
      <c r="I99" s="410"/>
    </row>
    <row r="100" customHeight="true" spans="9:9">
      <c r="I100" s="410"/>
    </row>
    <row r="101" customHeight="true" spans="9:9">
      <c r="I101" s="410"/>
    </row>
    <row r="102" customHeight="true" spans="9:9">
      <c r="I102" s="410"/>
    </row>
    <row r="103" customHeight="true" spans="9:9">
      <c r="I103" s="410"/>
    </row>
    <row r="104" customHeight="true" spans="9:9">
      <c r="I104" s="410"/>
    </row>
    <row r="105" customHeight="true" spans="9:9">
      <c r="I105" s="410"/>
    </row>
    <row r="106" customHeight="true" spans="9:9">
      <c r="I106" s="410"/>
    </row>
    <row r="107" customHeight="true" spans="9:9">
      <c r="I107" s="410"/>
    </row>
    <row r="108" customHeight="true" spans="9:9">
      <c r="I108" s="410"/>
    </row>
    <row r="109" customHeight="true" spans="9:9">
      <c r="I109" s="410"/>
    </row>
    <row r="110" customHeight="true" spans="9:9">
      <c r="I110" s="410"/>
    </row>
    <row r="111" customHeight="true" spans="9:9">
      <c r="I111" s="410"/>
    </row>
    <row r="112" customHeight="true" spans="9:9">
      <c r="I112" s="410"/>
    </row>
    <row r="113" customHeight="true" spans="9:9">
      <c r="I113" s="410"/>
    </row>
    <row r="114" customHeight="true" spans="9:9">
      <c r="I114" s="410"/>
    </row>
    <row r="115" customHeight="true" spans="9:9">
      <c r="I115" s="410"/>
    </row>
    <row r="116" customHeight="true" spans="9:9">
      <c r="I116" s="410"/>
    </row>
    <row r="117" customHeight="true" spans="9:9">
      <c r="I117" s="410"/>
    </row>
    <row r="118" customHeight="true" spans="9:9">
      <c r="I118" s="410"/>
    </row>
    <row r="119" customHeight="true" spans="9:9">
      <c r="I119" s="410"/>
    </row>
    <row r="120" customHeight="true" spans="9:9">
      <c r="I120" s="410"/>
    </row>
    <row r="121" customHeight="true" spans="9:9">
      <c r="I121" s="410"/>
    </row>
    <row r="122" customHeight="true" spans="9:9">
      <c r="I122" s="410"/>
    </row>
    <row r="123" customHeight="true" spans="9:9">
      <c r="I123" s="410"/>
    </row>
    <row r="124" customHeight="true" spans="9:9">
      <c r="I124" s="410"/>
    </row>
    <row r="125" customHeight="true" spans="9:9">
      <c r="I125" s="410"/>
    </row>
    <row r="126" customHeight="true" spans="9:9">
      <c r="I126" s="410"/>
    </row>
    <row r="127" customHeight="true" spans="9:9">
      <c r="I127" s="410"/>
    </row>
    <row r="128" customHeight="true" spans="9:9">
      <c r="I128" s="410"/>
    </row>
    <row r="129" customHeight="true" spans="9:9">
      <c r="I129" s="410"/>
    </row>
    <row r="130" customHeight="true" spans="9:9">
      <c r="I130" s="410"/>
    </row>
    <row r="131" customHeight="true" spans="9:9">
      <c r="I131" s="410"/>
    </row>
    <row r="132" customHeight="true" spans="9:9">
      <c r="I132" s="410"/>
    </row>
    <row r="133" customHeight="true" spans="9:9">
      <c r="I133" s="410"/>
    </row>
    <row r="134" customHeight="true" spans="9:9">
      <c r="I134" s="410"/>
    </row>
    <row r="135" customHeight="true" spans="9:9">
      <c r="I135" s="410"/>
    </row>
    <row r="136" customHeight="true" spans="9:9">
      <c r="I136" s="410"/>
    </row>
    <row r="137" customHeight="true" spans="9:9">
      <c r="I137" s="410"/>
    </row>
    <row r="138" customHeight="true" spans="9:9">
      <c r="I138" s="410"/>
    </row>
    <row r="139" customHeight="true" spans="9:9">
      <c r="I139" s="410"/>
    </row>
    <row r="140" customHeight="true" spans="9:9">
      <c r="I140" s="410"/>
    </row>
    <row r="141" customHeight="true" spans="9:9">
      <c r="I141" s="410"/>
    </row>
    <row r="142" customHeight="true" spans="9:9">
      <c r="I142" s="410"/>
    </row>
    <row r="143" customHeight="true" spans="9:9">
      <c r="I143" s="410"/>
    </row>
    <row r="144" customHeight="true" spans="9:9">
      <c r="I144" s="410"/>
    </row>
    <row r="145" customHeight="true" spans="9:9">
      <c r="I145" s="410"/>
    </row>
    <row r="146" customHeight="true" spans="9:9">
      <c r="I146" s="410"/>
    </row>
    <row r="147" customHeight="true" spans="9:9">
      <c r="I147" s="410"/>
    </row>
    <row r="148" customHeight="true" spans="9:9">
      <c r="I148" s="410"/>
    </row>
    <row r="149" customHeight="true" spans="9:9">
      <c r="I149" s="410"/>
    </row>
    <row r="150" customHeight="true" spans="9:9">
      <c r="I150" s="410"/>
    </row>
    <row r="151" customHeight="true" spans="9:9">
      <c r="I151" s="410"/>
    </row>
    <row r="152" customHeight="true" spans="9:9">
      <c r="I152" s="410"/>
    </row>
    <row r="153" customHeight="true" spans="9:9">
      <c r="I153" s="410"/>
    </row>
    <row r="154" customHeight="true" spans="9:9">
      <c r="I154" s="410"/>
    </row>
    <row r="155" customHeight="true" spans="9:9">
      <c r="I155" s="410"/>
    </row>
    <row r="156" customHeight="true" spans="9:9">
      <c r="I156" s="410"/>
    </row>
    <row r="157" customHeight="true" spans="9:9">
      <c r="I157" s="410"/>
    </row>
    <row r="158" customHeight="true" spans="9:9">
      <c r="I158" s="410"/>
    </row>
    <row r="159" customHeight="true" spans="9:9">
      <c r="I159" s="410"/>
    </row>
    <row r="160" customHeight="true" spans="9:9">
      <c r="I160" s="410"/>
    </row>
    <row r="161" customHeight="true" spans="9:9">
      <c r="I161" s="410"/>
    </row>
    <row r="162" customHeight="true" spans="9:9">
      <c r="I162" s="410"/>
    </row>
    <row r="163" customHeight="true" spans="9:9">
      <c r="I163" s="410"/>
    </row>
    <row r="164" customHeight="true" spans="9:9">
      <c r="I164" s="410"/>
    </row>
    <row r="165" customHeight="true" spans="9:9">
      <c r="I165" s="410"/>
    </row>
    <row r="166" customHeight="true" spans="9:9">
      <c r="I166" s="410"/>
    </row>
    <row r="167" customHeight="true" spans="9:9">
      <c r="I167" s="410"/>
    </row>
    <row r="168" customHeight="true" spans="9:9">
      <c r="I168" s="410"/>
    </row>
    <row r="169" customHeight="true" spans="9:9">
      <c r="I169" s="410"/>
    </row>
    <row r="170" customHeight="true" spans="9:9">
      <c r="I170" s="410"/>
    </row>
    <row r="171" customHeight="true" spans="9:9">
      <c r="I171" s="410"/>
    </row>
    <row r="172" customHeight="true" spans="9:9">
      <c r="I172" s="410"/>
    </row>
    <row r="173" customHeight="true" spans="9:9">
      <c r="I173" s="410"/>
    </row>
    <row r="174" customHeight="true" spans="9:9">
      <c r="I174" s="410"/>
    </row>
    <row r="175" customHeight="true" spans="9:9">
      <c r="I175" s="410"/>
    </row>
    <row r="176" customHeight="true" spans="9:9">
      <c r="I176" s="410"/>
    </row>
    <row r="177" customHeight="true" spans="9:9">
      <c r="I177" s="410"/>
    </row>
    <row r="178" customHeight="true" spans="9:9">
      <c r="I178" s="410"/>
    </row>
    <row r="179" customHeight="true" spans="9:9">
      <c r="I179" s="410"/>
    </row>
    <row r="180" customHeight="true" spans="9:9">
      <c r="I180" s="410"/>
    </row>
    <row r="181" customHeight="true" spans="9:9">
      <c r="I181" s="410"/>
    </row>
  </sheetData>
  <mergeCells count="13">
    <mergeCell ref="A1:I1"/>
    <mergeCell ref="B2:D2"/>
    <mergeCell ref="H2:I2"/>
    <mergeCell ref="C3:D3"/>
    <mergeCell ref="A3:A6"/>
    <mergeCell ref="B3:B6"/>
    <mergeCell ref="C4:C6"/>
    <mergeCell ref="D4:D6"/>
    <mergeCell ref="E3:E6"/>
    <mergeCell ref="F3:F6"/>
    <mergeCell ref="G3:G6"/>
    <mergeCell ref="H3:H6"/>
    <mergeCell ref="I4:I6"/>
  </mergeCells>
  <pageMargins left="1.14" right="0.94" top="1.38" bottom="1.18" header="0.51" footer="0.9"/>
  <pageSetup paperSize="9" firstPageNumber="203" orientation="portrait" useFirstPageNumber="true"/>
  <headerFooter alignWithMargins="0" scaleWithDoc="0">
    <oddFooter>&amp;C205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yjtjj</Company>
  <Application>Microsoft Excel</Application>
  <HeadingPairs>
    <vt:vector size="2" baseType="variant">
      <vt:variant>
        <vt:lpstr>工作表</vt:lpstr>
      </vt:variant>
      <vt:variant>
        <vt:i4>47</vt:i4>
      </vt:variant>
    </vt:vector>
  </HeadingPairs>
  <TitlesOfParts>
    <vt:vector size="47" baseType="lpstr">
      <vt:lpstr>12-1（轻重）（已完成）</vt:lpstr>
      <vt:lpstr>12-2（轻重）（已完成）</vt:lpstr>
      <vt:lpstr>12-3（已完成）</vt:lpstr>
      <vt:lpstr>12-4（已完成）</vt:lpstr>
      <vt:lpstr>12-4 续（已完成）</vt:lpstr>
      <vt:lpstr>12-5（已完成）</vt:lpstr>
      <vt:lpstr>12-6（已完成）</vt:lpstr>
      <vt:lpstr>12-6续（已完成）</vt:lpstr>
      <vt:lpstr>12-7（已完成）</vt:lpstr>
      <vt:lpstr>12-7续（已完成）</vt:lpstr>
      <vt:lpstr>12-8（已完成）</vt:lpstr>
      <vt:lpstr>12-8续（已完成）</vt:lpstr>
      <vt:lpstr>12-9（已完成）</vt:lpstr>
      <vt:lpstr>12-9续（已完成）</vt:lpstr>
      <vt:lpstr>12-10（已完成）</vt:lpstr>
      <vt:lpstr>12-10续（已完成）</vt:lpstr>
      <vt:lpstr>12-11（已完成）</vt:lpstr>
      <vt:lpstr>12-11续（已完成）</vt:lpstr>
      <vt:lpstr>12-12（已完成）</vt:lpstr>
      <vt:lpstr>12-12续（已完成）</vt:lpstr>
      <vt:lpstr>12-13（已完成）</vt:lpstr>
      <vt:lpstr>12-13续（已完成）</vt:lpstr>
      <vt:lpstr>12-14（已完成）</vt:lpstr>
      <vt:lpstr>12-15（已完成）</vt:lpstr>
      <vt:lpstr>12-16（已完成）</vt:lpstr>
      <vt:lpstr>12-17（已完成）</vt:lpstr>
      <vt:lpstr>12-18（已完成）</vt:lpstr>
      <vt:lpstr>12-19（已完成）</vt:lpstr>
      <vt:lpstr>12-20（已完成）</vt:lpstr>
      <vt:lpstr>12-21（完成）</vt:lpstr>
      <vt:lpstr>12-22（完成）</vt:lpstr>
      <vt:lpstr>12-22续1（完成）</vt:lpstr>
      <vt:lpstr>12-22续2（完成）</vt:lpstr>
      <vt:lpstr>12-23（完成）</vt:lpstr>
      <vt:lpstr>12-23续1（完成）</vt:lpstr>
      <vt:lpstr>12-23续2（完成）</vt:lpstr>
      <vt:lpstr>12-24（完成）</vt:lpstr>
      <vt:lpstr>12-24续1（完成）</vt:lpstr>
      <vt:lpstr>12-24续2（完成）</vt:lpstr>
      <vt:lpstr>12-25（完成）</vt:lpstr>
      <vt:lpstr>12-25续（完成）</vt:lpstr>
      <vt:lpstr>12-26（完成）</vt:lpstr>
      <vt:lpstr>12-26续1（完成）</vt:lpstr>
      <vt:lpstr>12-26续2（完成）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cyb</dc:creator>
  <cp:lastModifiedBy>kylin</cp:lastModifiedBy>
  <dcterms:created xsi:type="dcterms:W3CDTF">2009-09-04T09:38:00Z</dcterms:created>
  <cp:lastPrinted>2020-01-21T01:58:00Z</cp:lastPrinted>
  <dcterms:modified xsi:type="dcterms:W3CDTF">2023-02-13T15:40:55Z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KSOReadingLayout">
    <vt:bool>true</vt:bool>
  </property>
  <property fmtid="{D5CDD505-2E9C-101B-9397-08002B2CF9AE}" pid="4" name="ICV">
    <vt:lpwstr>2497DABC572D40E689AD3E671FC27CAD</vt:lpwstr>
  </property>
</Properties>
</file>